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3200" activeTab="1"/>
  </bookViews>
  <sheets>
    <sheet name="Hinweise" sheetId="1" r:id="rId1"/>
    <sheet name="Lehraufräge oder -vergütungen" sheetId="2" r:id="rId2"/>
    <sheet name="steuertabelle" sheetId="3" state="hidden" r:id="rId3"/>
  </sheets>
  <externalReferences>
    <externalReference r:id="rId6"/>
  </externalReferences>
  <definedNames>
    <definedName name="_xlnm.Print_Area" localSheetId="1">'Lehraufräge oder -vergütungen'!$A:$W</definedName>
    <definedName name="_xlnm.Print_Titles" localSheetId="1">'Lehraufräge oder -vergütungen'!$5:$5</definedName>
    <definedName name="Einh">'[1]VA-Quelle'!$Y$3</definedName>
    <definedName name="faecher">'[1]Lehrbedarf'!$GV$15:$GV$33</definedName>
    <definedName name="MFak">'[1]Parameter'!$C$9</definedName>
    <definedName name="studggnr">'[1]Studierendenzahlen'!$G$3:$G$4001</definedName>
    <definedName name="studggnrl">'[1]Studierendenzahlen'!$B$3:$B$4001</definedName>
    <definedName name="Ufak">'[1]Parameter'!$C$6</definedName>
    <definedName name="Veranstaltungskürzel">'[1]Veranstaltungstypen'!$C$3:$C$23</definedName>
  </definedNames>
  <calcPr fullCalcOnLoad="1"/>
</workbook>
</file>

<file path=xl/comments2.xml><?xml version="1.0" encoding="utf-8"?>
<comments xmlns="http://schemas.openxmlformats.org/spreadsheetml/2006/main">
  <authors>
    <author>Ulrich Schmid</author>
  </authors>
  <commentList>
    <comment ref="S5" authorId="0">
      <text>
        <r>
          <rPr>
            <sz val="8"/>
            <rFont val="Tahoma"/>
            <family val="2"/>
          </rPr>
          <t>Bitte beachten Sie die Angaben auf dem Blatt "Hinweise".</t>
        </r>
      </text>
    </comment>
    <comment ref="U5" authorId="0">
      <text>
        <r>
          <rPr>
            <sz val="8"/>
            <rFont val="Tahoma"/>
            <family val="2"/>
          </rPr>
          <t>Bitte beachten Sie die Angaben auf dem Blatt "Hinweise".</t>
        </r>
      </text>
    </comment>
    <comment ref="V5" authorId="0">
      <text>
        <r>
          <rPr>
            <sz val="8"/>
            <rFont val="Tahoma"/>
            <family val="2"/>
          </rPr>
          <t>Bitte beachten Sie die Angaben auf dem Blatt "Hinweise".</t>
        </r>
      </text>
    </comment>
  </commentList>
</comments>
</file>

<file path=xl/sharedStrings.xml><?xml version="1.0" encoding="utf-8"?>
<sst xmlns="http://schemas.openxmlformats.org/spreadsheetml/2006/main" count="703" uniqueCount="618">
  <si>
    <t>Staatsangehörigkeit</t>
  </si>
  <si>
    <t>Anbietende Fächer</t>
  </si>
  <si>
    <t>bei</t>
  </si>
  <si>
    <t>Vorlesungswochen</t>
  </si>
  <si>
    <t>Absender</t>
  </si>
  <si>
    <t>Katholisch-Theologische Fakultät</t>
  </si>
  <si>
    <t>Evangelisch-Theologische Fakultät</t>
  </si>
  <si>
    <t>Juristische Fakultät</t>
  </si>
  <si>
    <t>Fakultät für Betriebswirtschaft</t>
  </si>
  <si>
    <t>Volkswirtschaftliche Fakultät</t>
  </si>
  <si>
    <t>Medizinische Fakultät</t>
  </si>
  <si>
    <t>Tierärztliche Fakultät</t>
  </si>
  <si>
    <t>Fakultät für Geschichts- und Kunstwissenschaften</t>
  </si>
  <si>
    <t>Fakultät für Philosophie, Wissenschaftstheorie und Religionswissenschaft</t>
  </si>
  <si>
    <t>Fakultät für Psychologie und Pädagogik</t>
  </si>
  <si>
    <t>Fakultät für Kulturwissenschaften</t>
  </si>
  <si>
    <t>Fakultät für Sprach- und Literaturwissenschaften</t>
  </si>
  <si>
    <t>Sozialwissenschaftliche Fakultät</t>
  </si>
  <si>
    <t>Fakultät für Mathematik, Informatik und Statistik</t>
  </si>
  <si>
    <t>Fakultät für Physik</t>
  </si>
  <si>
    <t>Fakultät für Chemie und Pharmazie</t>
  </si>
  <si>
    <t>Fakultät für Biologie</t>
  </si>
  <si>
    <t>Fakultät für Geowissenschaften</t>
  </si>
  <si>
    <t>Fakultäten</t>
  </si>
  <si>
    <t>lfd. Nr.</t>
  </si>
  <si>
    <t>Vorname</t>
  </si>
  <si>
    <t>Akad. Grad</t>
  </si>
  <si>
    <t>Bezeichnung der Lehrveranstaltung</t>
  </si>
  <si>
    <t>SWS</t>
  </si>
  <si>
    <t>Vergütungsart</t>
  </si>
  <si>
    <t>Schlüssel dazu</t>
  </si>
  <si>
    <t>unvergütet</t>
  </si>
  <si>
    <t>aus Stellenplan</t>
  </si>
  <si>
    <t>Lehrauftragsmittel</t>
  </si>
  <si>
    <t>DriMi Bund</t>
  </si>
  <si>
    <t>DriMi Land</t>
  </si>
  <si>
    <t>DriMi DFG</t>
  </si>
  <si>
    <t>DriMi EU</t>
  </si>
  <si>
    <t>DriMi Privat</t>
  </si>
  <si>
    <t>Stiftung</t>
  </si>
  <si>
    <t>Geburts-datum</t>
  </si>
  <si>
    <t>Staats-angehörigkeit</t>
  </si>
  <si>
    <t>Semester</t>
  </si>
  <si>
    <t>Abu Dhabi, zu Vereinigte Arab. Emirate</t>
  </si>
  <si>
    <t>Adschman, zu Vereinigte Arab. Emirate</t>
  </si>
  <si>
    <t>Afghanistan</t>
  </si>
  <si>
    <t>Ägypten</t>
  </si>
  <si>
    <t>Albanien</t>
  </si>
  <si>
    <t>Algerien</t>
  </si>
  <si>
    <t>Andorra</t>
  </si>
  <si>
    <t>Angola</t>
  </si>
  <si>
    <t>Antigua und Barbuda</t>
  </si>
  <si>
    <t>Äquatorialguinea</t>
  </si>
  <si>
    <t>Arabische Emirate, siehe Vereinigte Arabische Emirate</t>
  </si>
  <si>
    <t>Argentinien</t>
  </si>
  <si>
    <t>Armenien</t>
  </si>
  <si>
    <t>Aserbaidschan</t>
  </si>
  <si>
    <t>Äthiopien</t>
  </si>
  <si>
    <t>Bahamas</t>
  </si>
  <si>
    <t>Bahrain, auch Bahrein</t>
  </si>
  <si>
    <t>Bangladesch</t>
  </si>
  <si>
    <t>Barbados</t>
  </si>
  <si>
    <t>Barbuda, Antigua und -</t>
  </si>
  <si>
    <t>Belgien</t>
  </si>
  <si>
    <t>Belize</t>
  </si>
  <si>
    <t>Benin</t>
  </si>
  <si>
    <t>Bhutan</t>
  </si>
  <si>
    <t>Bolivien</t>
  </si>
  <si>
    <t>Bosnien und Herzegowina</t>
  </si>
  <si>
    <t>Botsuana</t>
  </si>
  <si>
    <t>Deutschland</t>
  </si>
  <si>
    <t>Errechneter Mittelbedarf</t>
  </si>
  <si>
    <t>Fakultät</t>
  </si>
  <si>
    <t>Formeln für Pulldown</t>
  </si>
  <si>
    <t>Beantragte</t>
  </si>
  <si>
    <t>Lehraufträge</t>
  </si>
  <si>
    <t>Lehrvergütungen</t>
  </si>
  <si>
    <t>für das</t>
  </si>
  <si>
    <t>x</t>
  </si>
  <si>
    <t>Universitätsbibliothek</t>
  </si>
  <si>
    <t>Fakultätsübergreifende Einrichtungen</t>
  </si>
  <si>
    <t>Hinweise</t>
  </si>
  <si>
    <t>1.</t>
  </si>
  <si>
    <t>Bitte füllen Sie zunächst die grünen Felder am Kopf des Formulars aus, da von den Angaben dort Teile des restlichen Formulars abhängen. Für Lehraufträge und Lehrvergütungen sind dabei zwei gesonderte Dateien zu verwenden.</t>
  </si>
  <si>
    <t>2.</t>
  </si>
  <si>
    <t>In einige Spalten dürfen nur spezielle Werte eingetragen werden, die Sie in den Drop-Down-Listen am rechten Rand der jeweiligen Zellen aufgeführt finden.</t>
  </si>
  <si>
    <t>3.</t>
  </si>
  <si>
    <t>4.</t>
  </si>
  <si>
    <t>5.</t>
  </si>
  <si>
    <t>Departmentsnummern</t>
  </si>
  <si>
    <t>Institut für Orthodoxe Theologie</t>
  </si>
  <si>
    <t>Department Katholische Theologie</t>
  </si>
  <si>
    <t>Juristisches Seminar</t>
  </si>
  <si>
    <t>Fakultät für Betriebswirtschaft (ohne Gremien)</t>
  </si>
  <si>
    <t>Center for Economic Studies (CES)</t>
  </si>
  <si>
    <t>Institut für Volkswirtschaftslehre/Department of Economics</t>
  </si>
  <si>
    <t>Anatomische Anstalt</t>
  </si>
  <si>
    <t>Physiologisches Institut</t>
  </si>
  <si>
    <t>Adolf-Butenandt-Institut für Physiologische Chemie, Physikalische Biochemie und Zellbiologie</t>
  </si>
  <si>
    <t>Institut für Medizinische Psychologie</t>
  </si>
  <si>
    <t>Pathologisches Institut</t>
  </si>
  <si>
    <t>Institut für Neuropathologie</t>
  </si>
  <si>
    <t>Walther-Straub-Institut für Pharmakologie und Toxikologie</t>
  </si>
  <si>
    <t>Max-von-Pettenkofer-Institut für Hygiene und Medizinische Mikrobiologie</t>
  </si>
  <si>
    <t>Institut für Rechtsmedizin</t>
  </si>
  <si>
    <t>Institut für Immunologie</t>
  </si>
  <si>
    <t>Institut für Soziale Pädiatrie und Jugendmedizin</t>
  </si>
  <si>
    <t>Institut für Medizinische Informationsverarbeitung, Biometrie und Epidemiologie</t>
  </si>
  <si>
    <t>Institut für Kardiovaskuläre Physiologie und Pathophysiologie</t>
  </si>
  <si>
    <t>Klinikum der Universität München</t>
  </si>
  <si>
    <t>Klinik für Anaesthesiologie</t>
  </si>
  <si>
    <t>Institut und Poliklinik für Arbeits-, Sozial- und Umweltmedizin</t>
  </si>
  <si>
    <t>Augenklinik und Poliklinik</t>
  </si>
  <si>
    <t>Herzchirurgische Klinik und Poliklinik</t>
  </si>
  <si>
    <t>Neurochirurgische Klinik und Poliklinik</t>
  </si>
  <si>
    <t>Institut für Chirurgische Forschung</t>
  </si>
  <si>
    <t>Klinik und Poliklinik für Hals-, Nasen- und Ohrenheilkunde</t>
  </si>
  <si>
    <t>Klinik und Poliklinik für Dermatologie und Allergologie</t>
  </si>
  <si>
    <t>Institut für Humangenetik</t>
  </si>
  <si>
    <t>Institut für Prophylaxe und Epidemiologie der Kreislaufkrankheiten</t>
  </si>
  <si>
    <t>Kinderchirurgische Klinik und Poliklinik im Dr. von Haunerschen Kinderspital</t>
  </si>
  <si>
    <t>Kinderklinik und Kinderpoliklinik im Dr. von Haunerschen Kinderspital</t>
  </si>
  <si>
    <t>Institut für Klinische Neuroimmunologie</t>
  </si>
  <si>
    <t>Neurologische Klinik und Poliklinik</t>
  </si>
  <si>
    <t>Institut für Notfallmedizin und Medizinmanagement</t>
  </si>
  <si>
    <t>Klinik und Poliklinik für Nuklearmedizin</t>
  </si>
  <si>
    <t>Klinik und Poliklinik für Psychiatrie und Psychotherapie</t>
  </si>
  <si>
    <t>Klinik und Poliklinik für Strahlentherapie und Radioonkologie</t>
  </si>
  <si>
    <t>Urologische Klinik und Poliklinik</t>
  </si>
  <si>
    <t>Klinik und Poliklinik für Mund-, Kiefer- und Gesichtschirurgie</t>
  </si>
  <si>
    <t>Poliklinik für Zahnerhaltung und Parodontologie</t>
  </si>
  <si>
    <t>Poliklinik für Zahnärztliche Prothetik</t>
  </si>
  <si>
    <t>Poliklinik für Kieferorthopädie</t>
  </si>
  <si>
    <t>Lehr- und Versuchsgut Oberschleißheim</t>
  </si>
  <si>
    <t>Veterinärwissenschaftliches Department</t>
  </si>
  <si>
    <t>Historisches Seminar</t>
  </si>
  <si>
    <t>Department Kunstwissenschaften</t>
  </si>
  <si>
    <t>Fakultät für Philosophie, Wissenschaftstheorie und Religionswissenschaft (ohne Gremien)</t>
  </si>
  <si>
    <t>Department Psychologie</t>
  </si>
  <si>
    <t>Department für Pädagogik und Rehabilitation</t>
  </si>
  <si>
    <t>Department für Kulturwissenschaften und Altertumskunde</t>
  </si>
  <si>
    <t>Department für Asienstudien</t>
  </si>
  <si>
    <t>Department I - Germanistik, Komparatistik, Nordistik, Deutsch als Fremdsprache</t>
  </si>
  <si>
    <t>Department III - Anglistik und Amerikanistik</t>
  </si>
  <si>
    <t>Department II - Griechische und Lateinische, Romanische, Italienische und Slavische Philologie, Sprachen und Kommunikation</t>
  </si>
  <si>
    <t>Geschwister-Scholl-Institut für Politikwissenschaft</t>
  </si>
  <si>
    <t>Department Mathematisches Institut</t>
  </si>
  <si>
    <t>Department Institut für Informatik</t>
  </si>
  <si>
    <t>Fakultät für Physik (ohne Gremien)</t>
  </si>
  <si>
    <t>Department für Pharmazie - Zentrum für Pharmaforschung</t>
  </si>
  <si>
    <t>Department Biologie I</t>
  </si>
  <si>
    <t>Department Biologie II</t>
  </si>
  <si>
    <t>Department für Geographie</t>
  </si>
  <si>
    <t>Department für Geo- und Umweltwissenschaften - Department of Earth and Environmental Sciences</t>
  </si>
  <si>
    <t>Universitätsarchiv</t>
  </si>
  <si>
    <t>Laboratorium für Molekularbiologie - Genzentrum</t>
  </si>
  <si>
    <t>Institut für Bayerische Geschichte</t>
  </si>
  <si>
    <t>Department Institut für Soziologie</t>
  </si>
  <si>
    <t>Department Institut für Kommunikationswissenschaft und Medienforschung</t>
  </si>
  <si>
    <t>Department Evangelische Theologie</t>
  </si>
  <si>
    <t>Institut für Schlaganfall- und Demenzforschung - ISD</t>
  </si>
  <si>
    <t>Department Institut für Statistik</t>
  </si>
  <si>
    <t>Name</t>
  </si>
  <si>
    <t>Department Biochemie</t>
  </si>
  <si>
    <t>Zentrum für Klinische Tiermedizin</t>
  </si>
  <si>
    <t>Maier-Leibnitz-Laboratorium</t>
  </si>
  <si>
    <t>Münchener Zentrum für Lehrerbildung der LMU</t>
  </si>
  <si>
    <t>Australien</t>
  </si>
  <si>
    <t>Department Chemie</t>
  </si>
  <si>
    <t>Exzellenz-Mittel</t>
  </si>
  <si>
    <t>Hochschulpakt (Programmlinie Lehre)</t>
  </si>
  <si>
    <t>Institut für Ethik, Geschichte und Theorie der Medizin</t>
  </si>
  <si>
    <t>01000000</t>
  </si>
  <si>
    <t>01090000</t>
  </si>
  <si>
    <t>01100000</t>
  </si>
  <si>
    <t>02000000</t>
  </si>
  <si>
    <t>02080000</t>
  </si>
  <si>
    <t>03000000</t>
  </si>
  <si>
    <t>03090000</t>
  </si>
  <si>
    <t>04000000</t>
  </si>
  <si>
    <t>04090000</t>
  </si>
  <si>
    <t>05000000</t>
  </si>
  <si>
    <t>05040000</t>
  </si>
  <si>
    <t>05050000</t>
  </si>
  <si>
    <t>70000000</t>
  </si>
  <si>
    <t>71000000</t>
  </si>
  <si>
    <t>Wissenschaftliche Einrichtungen der Medizinischen Fakultät ohne Vorklinik</t>
  </si>
  <si>
    <t>71010000</t>
  </si>
  <si>
    <t>72000000</t>
  </si>
  <si>
    <t>Vorklinik</t>
  </si>
  <si>
    <t>72010000</t>
  </si>
  <si>
    <t>72020000</t>
  </si>
  <si>
    <t>72030000</t>
  </si>
  <si>
    <t>72040000</t>
  </si>
  <si>
    <t>73000000</t>
  </si>
  <si>
    <t>Klinisch-Theoretische Medizin</t>
  </si>
  <si>
    <t>73010000</t>
  </si>
  <si>
    <t>73020000</t>
  </si>
  <si>
    <t>73030000</t>
  </si>
  <si>
    <t>73040000</t>
  </si>
  <si>
    <t>73050000</t>
  </si>
  <si>
    <t>73070000</t>
  </si>
  <si>
    <t>73080000</t>
  </si>
  <si>
    <t>73110000</t>
  </si>
  <si>
    <t>73130000</t>
  </si>
  <si>
    <t>77000000</t>
  </si>
  <si>
    <t>77010000</t>
  </si>
  <si>
    <t>77020000</t>
  </si>
  <si>
    <t>77030000</t>
  </si>
  <si>
    <t>77040000</t>
  </si>
  <si>
    <t>77050000</t>
  </si>
  <si>
    <t>77060000</t>
  </si>
  <si>
    <t>77070000</t>
  </si>
  <si>
    <t>77080000</t>
  </si>
  <si>
    <t>77090000</t>
  </si>
  <si>
    <t>77100000</t>
  </si>
  <si>
    <t>77120000</t>
  </si>
  <si>
    <t>77130000</t>
  </si>
  <si>
    <t>77140000</t>
  </si>
  <si>
    <t>77150000</t>
  </si>
  <si>
    <t>Medizinische Klinik und Poliklinik IV</t>
  </si>
  <si>
    <t>77170000</t>
  </si>
  <si>
    <t>Medizinische Klinik und Poliklinik I</t>
  </si>
  <si>
    <t>77180000</t>
  </si>
  <si>
    <t>Medizinische Klinik und Poliklinik II</t>
  </si>
  <si>
    <t>77190000</t>
  </si>
  <si>
    <t>Medizinische Klinik und Poliklinik III</t>
  </si>
  <si>
    <t>77200000</t>
  </si>
  <si>
    <t>77210000</t>
  </si>
  <si>
    <t>77220000</t>
  </si>
  <si>
    <t>77230000</t>
  </si>
  <si>
    <t>Klinik und Poliklinik für Kinder- und Jugendpsychiatrie, Psychosomatik und Psychotherapie</t>
  </si>
  <si>
    <t>77240000</t>
  </si>
  <si>
    <t>Institut für Laboratoriumsmedizin</t>
  </si>
  <si>
    <t>77250000</t>
  </si>
  <si>
    <t>77260000</t>
  </si>
  <si>
    <t>77270000</t>
  </si>
  <si>
    <t>77280000</t>
  </si>
  <si>
    <t>77290000</t>
  </si>
  <si>
    <t>77310000</t>
  </si>
  <si>
    <t>77320000</t>
  </si>
  <si>
    <t>77330000</t>
  </si>
  <si>
    <t>77350000</t>
  </si>
  <si>
    <t>77360000</t>
  </si>
  <si>
    <t>Medizinische Klinik und Poliklinik V</t>
  </si>
  <si>
    <t>77370000</t>
  </si>
  <si>
    <t>Institut für Experimentelle Pneumologie</t>
  </si>
  <si>
    <t>77510000</t>
  </si>
  <si>
    <t>77520000</t>
  </si>
  <si>
    <t>77530000</t>
  </si>
  <si>
    <t>77540000</t>
  </si>
  <si>
    <t>08000000</t>
  </si>
  <si>
    <t>08160000</t>
  </si>
  <si>
    <t>08170000</t>
  </si>
  <si>
    <t>08180000</t>
  </si>
  <si>
    <t>08190000</t>
  </si>
  <si>
    <t>Chirurgische und Gynäkologische Kleintierklinik im Zentrum für Klinische Tiermedizin</t>
  </si>
  <si>
    <t>08200000</t>
  </si>
  <si>
    <t>Medizinische Kleintierklinik im Zentrum für Klinische Tiermedizin</t>
  </si>
  <si>
    <t>08210000</t>
  </si>
  <si>
    <t>Klinik für Pferde im Zentrum für Klinische Tiermedizin</t>
  </si>
  <si>
    <t>08220000</t>
  </si>
  <si>
    <t>Klinik für Wiederkäuer mit Ambulanz und Bestandsbetreuung im Zentrum für Klinische Tiermedizin</t>
  </si>
  <si>
    <t>08230000</t>
  </si>
  <si>
    <t>Klinik für Schweine im Zentrum für Klinische Tiermedizin</t>
  </si>
  <si>
    <t>08240000</t>
  </si>
  <si>
    <t>08250000</t>
  </si>
  <si>
    <t>Institut für Tierpathologie im Zentrum für Klinische Tiermedizin</t>
  </si>
  <si>
    <t>09000000</t>
  </si>
  <si>
    <t>09110000</t>
  </si>
  <si>
    <t>09120000</t>
  </si>
  <si>
    <t>10000000</t>
  </si>
  <si>
    <t>10050000</t>
  </si>
  <si>
    <t>11000000</t>
  </si>
  <si>
    <t>11060000</t>
  </si>
  <si>
    <t>11070000</t>
  </si>
  <si>
    <t>12000000</t>
  </si>
  <si>
    <t>12150000</t>
  </si>
  <si>
    <t>12160000</t>
  </si>
  <si>
    <t>13000000</t>
  </si>
  <si>
    <t>13070000</t>
  </si>
  <si>
    <t>13090000</t>
  </si>
  <si>
    <t>13100000</t>
  </si>
  <si>
    <t>15000000</t>
  </si>
  <si>
    <t>15010000</t>
  </si>
  <si>
    <t>15020000</t>
  </si>
  <si>
    <t>15030000</t>
  </si>
  <si>
    <t>16000000</t>
  </si>
  <si>
    <t>16010000</t>
  </si>
  <si>
    <t>16030000</t>
  </si>
  <si>
    <t>16040000</t>
  </si>
  <si>
    <t>17000000</t>
  </si>
  <si>
    <t>17050000</t>
  </si>
  <si>
    <t>18000000</t>
  </si>
  <si>
    <t>18040000</t>
  </si>
  <si>
    <t>18080000</t>
  </si>
  <si>
    <t>18090000</t>
  </si>
  <si>
    <t>19000000</t>
  </si>
  <si>
    <t>19070000</t>
  </si>
  <si>
    <t>19080000</t>
  </si>
  <si>
    <t>20000000</t>
  </si>
  <si>
    <t>20060000</t>
  </si>
  <si>
    <t>20070000</t>
  </si>
  <si>
    <t>42010000</t>
  </si>
  <si>
    <t>42020000</t>
  </si>
  <si>
    <t>Center for Advanced Studies</t>
  </si>
  <si>
    <t>43010000</t>
  </si>
  <si>
    <t>43020000</t>
  </si>
  <si>
    <t>43060000</t>
  </si>
  <si>
    <t>43070000</t>
  </si>
  <si>
    <t>A1</t>
  </si>
  <si>
    <t>Katholische Theologie</t>
  </si>
  <si>
    <t>A3</t>
  </si>
  <si>
    <t>Orthodoxe Theologie</t>
  </si>
  <si>
    <t>B1</t>
  </si>
  <si>
    <t>Evangelische Theologie</t>
  </si>
  <si>
    <t>C1</t>
  </si>
  <si>
    <t>Rechtswissenschaften</t>
  </si>
  <si>
    <t>D1</t>
  </si>
  <si>
    <t>Betriebswirtschaftslehre</t>
  </si>
  <si>
    <t>E1</t>
  </si>
  <si>
    <t>Volkswirtschaftslehre</t>
  </si>
  <si>
    <t>F1</t>
  </si>
  <si>
    <t>Anatomie</t>
  </si>
  <si>
    <t>F3</t>
  </si>
  <si>
    <t>Physiologie</t>
  </si>
  <si>
    <t>F5</t>
  </si>
  <si>
    <t>Biochemie/Zellbiologie</t>
  </si>
  <si>
    <t>F7</t>
  </si>
  <si>
    <t>Medizinische Psychologie</t>
  </si>
  <si>
    <t>Fa</t>
  </si>
  <si>
    <t>Fr</t>
  </si>
  <si>
    <t>IBE</t>
  </si>
  <si>
    <t>G1</t>
  </si>
  <si>
    <t>Klinische Medizin</t>
  </si>
  <si>
    <t>G3</t>
  </si>
  <si>
    <t>Zahnmedizin</t>
  </si>
  <si>
    <t>H1</t>
  </si>
  <si>
    <t>Vorklinische und klinisch-theoretische Veterinärmedizin</t>
  </si>
  <si>
    <t>H3</t>
  </si>
  <si>
    <t>Klinisch-praktische Veterinärmedizin</t>
  </si>
  <si>
    <t>J1</t>
  </si>
  <si>
    <t>Geschichte</t>
  </si>
  <si>
    <t>J3</t>
  </si>
  <si>
    <t>Kunstgeschichte</t>
  </si>
  <si>
    <t>J5</t>
  </si>
  <si>
    <t>Kunstpädagogik</t>
  </si>
  <si>
    <t>J7</t>
  </si>
  <si>
    <t>Musikpädagogik</t>
  </si>
  <si>
    <t>J9</t>
  </si>
  <si>
    <t>Musikwissenschaft</t>
  </si>
  <si>
    <t>Ja</t>
  </si>
  <si>
    <t>Theaterwissenschaft</t>
  </si>
  <si>
    <t>K1</t>
  </si>
  <si>
    <t>Philosophie</t>
  </si>
  <si>
    <t>K3</t>
  </si>
  <si>
    <t>Logik und Wissenschaftstheorie</t>
  </si>
  <si>
    <t>K5</t>
  </si>
  <si>
    <t>Religionswissenschaft</t>
  </si>
  <si>
    <t>L1</t>
  </si>
  <si>
    <t>Psychologie</t>
  </si>
  <si>
    <t>L3</t>
  </si>
  <si>
    <t>Pädagogische Psychologie</t>
  </si>
  <si>
    <t>L5</t>
  </si>
  <si>
    <t>Pädagogik/Schulpädagogik</t>
  </si>
  <si>
    <t>L7</t>
  </si>
  <si>
    <t>Sonderpädagogik</t>
  </si>
  <si>
    <t>L9</t>
  </si>
  <si>
    <t>Grundschulpädagogik</t>
  </si>
  <si>
    <t>La</t>
  </si>
  <si>
    <t>Learning Sciences</t>
  </si>
  <si>
    <t>M1</t>
  </si>
  <si>
    <t>Ägyptologie</t>
  </si>
  <si>
    <t>M3</t>
  </si>
  <si>
    <t>Alter Orient</t>
  </si>
  <si>
    <t>M5</t>
  </si>
  <si>
    <t>Archäologie</t>
  </si>
  <si>
    <t>M7</t>
  </si>
  <si>
    <t>Volkskunde</t>
  </si>
  <si>
    <t>M9</t>
  </si>
  <si>
    <t>Ethnologie</t>
  </si>
  <si>
    <t>Ma</t>
  </si>
  <si>
    <t>Indologie/Tibetologie</t>
  </si>
  <si>
    <t>Mc</t>
  </si>
  <si>
    <t>Japanologie</t>
  </si>
  <si>
    <t>Me</t>
  </si>
  <si>
    <t>Sinologie</t>
  </si>
  <si>
    <t>Mg</t>
  </si>
  <si>
    <t>Naher und Mittlerer Osten</t>
  </si>
  <si>
    <t>Mj</t>
  </si>
  <si>
    <t>Byzantinistik und Neogräzistik</t>
  </si>
  <si>
    <t>N1</t>
  </si>
  <si>
    <t>Germanistik</t>
  </si>
  <si>
    <t>N3</t>
  </si>
  <si>
    <t>Komparatistik</t>
  </si>
  <si>
    <t>N5</t>
  </si>
  <si>
    <t>Nordistik</t>
  </si>
  <si>
    <t>N7</t>
  </si>
  <si>
    <t>DaF</t>
  </si>
  <si>
    <t>N9</t>
  </si>
  <si>
    <t>Allgemeine und Indogermanische Sprachwissenschaft</t>
  </si>
  <si>
    <t>Na</t>
  </si>
  <si>
    <t>Finnougristik</t>
  </si>
  <si>
    <t>Nc</t>
  </si>
  <si>
    <t>Sprachverarbeitung</t>
  </si>
  <si>
    <t>Ne</t>
  </si>
  <si>
    <t>Anglistik</t>
  </si>
  <si>
    <t>Ng</t>
  </si>
  <si>
    <t>Amerikanistik</t>
  </si>
  <si>
    <t>Nj</t>
  </si>
  <si>
    <t>Slavistik</t>
  </si>
  <si>
    <t>Nl</t>
  </si>
  <si>
    <t>Griechisch</t>
  </si>
  <si>
    <t>Nn</t>
  </si>
  <si>
    <t>Italianistik</t>
  </si>
  <si>
    <t>Np</t>
  </si>
  <si>
    <t>Latinistik</t>
  </si>
  <si>
    <t>Nr</t>
  </si>
  <si>
    <t>Romanistik</t>
  </si>
  <si>
    <t>Nt</t>
  </si>
  <si>
    <t>Fremd- und Fachsprachenprogramm</t>
  </si>
  <si>
    <t>Nv</t>
  </si>
  <si>
    <t>Buchwissenschaft</t>
  </si>
  <si>
    <t>Nx</t>
  </si>
  <si>
    <t>Phonetik</t>
  </si>
  <si>
    <t>Q1</t>
  </si>
  <si>
    <t>Politische Wissenschaft</t>
  </si>
  <si>
    <t>Q3</t>
  </si>
  <si>
    <t>Soziologie</t>
  </si>
  <si>
    <t>Q5</t>
  </si>
  <si>
    <t>Kommunikationswissenschaft und Medienforschung</t>
  </si>
  <si>
    <t>R1</t>
  </si>
  <si>
    <t>Mathematik</t>
  </si>
  <si>
    <t>R3</t>
  </si>
  <si>
    <t>Informatik</t>
  </si>
  <si>
    <t>R5</t>
  </si>
  <si>
    <t>Statistik</t>
  </si>
  <si>
    <t>S1</t>
  </si>
  <si>
    <t>Physik</t>
  </si>
  <si>
    <t>S3</t>
  </si>
  <si>
    <t>Astronomie</t>
  </si>
  <si>
    <t>S5</t>
  </si>
  <si>
    <t>Meteorologie</t>
  </si>
  <si>
    <t>T1</t>
  </si>
  <si>
    <t>Chemie</t>
  </si>
  <si>
    <t>T3</t>
  </si>
  <si>
    <t>Pharmazie</t>
  </si>
  <si>
    <t>U1</t>
  </si>
  <si>
    <t>Biologie</t>
  </si>
  <si>
    <t>V1</t>
  </si>
  <si>
    <t>Geographie</t>
  </si>
  <si>
    <t>V3</t>
  </si>
  <si>
    <t>Geowissenschaften</t>
  </si>
  <si>
    <t>X1</t>
  </si>
  <si>
    <t>IT-Gruppe Geisteswissenschaften</t>
  </si>
  <si>
    <t>X3</t>
  </si>
  <si>
    <t>01</t>
  </si>
  <si>
    <t>02</t>
  </si>
  <si>
    <t>03</t>
  </si>
  <si>
    <t>04</t>
  </si>
  <si>
    <t>05</t>
  </si>
  <si>
    <t>07</t>
  </si>
  <si>
    <t>08</t>
  </si>
  <si>
    <t>09</t>
  </si>
  <si>
    <t>10</t>
  </si>
  <si>
    <t>11</t>
  </si>
  <si>
    <t>12</t>
  </si>
  <si>
    <t>13</t>
  </si>
  <si>
    <t>15</t>
  </si>
  <si>
    <t>16</t>
  </si>
  <si>
    <t>17</t>
  </si>
  <si>
    <t>18</t>
  </si>
  <si>
    <t>19</t>
  </si>
  <si>
    <t>20</t>
  </si>
  <si>
    <t>25</t>
  </si>
  <si>
    <t>42</t>
  </si>
  <si>
    <t>Arabien, vgl. jeweils den Staatsnamen</t>
  </si>
  <si>
    <t>Quelle</t>
  </si>
  <si>
    <t>Ziel</t>
  </si>
  <si>
    <t>Abgearbeitet:</t>
  </si>
  <si>
    <t>Mappe</t>
  </si>
  <si>
    <t>Blatt</t>
  </si>
  <si>
    <t>Bereich</t>
  </si>
  <si>
    <t>Zelle</t>
  </si>
  <si>
    <t>Quelle:</t>
  </si>
  <si>
    <t>a6</t>
  </si>
  <si>
    <t>Stichprobensemester</t>
  </si>
  <si>
    <t>US 1/13</t>
  </si>
  <si>
    <t>a3</t>
  </si>
  <si>
    <t>d1</t>
  </si>
  <si>
    <t>a6:o341</t>
  </si>
  <si>
    <t>a4</t>
  </si>
  <si>
    <t>r3</t>
  </si>
  <si>
    <t>Lehraufräge oder -vergütungen</t>
  </si>
  <si>
    <t>Titel</t>
  </si>
  <si>
    <t>Dr.</t>
  </si>
  <si>
    <t>Dr. Dr.</t>
  </si>
  <si>
    <t>Dr. habil.</t>
  </si>
  <si>
    <t>Dr. h.c.</t>
  </si>
  <si>
    <t>Dr. e. h.</t>
  </si>
  <si>
    <t>Dr.-Ing.</t>
  </si>
  <si>
    <t>Dr. med.</t>
  </si>
  <si>
    <t>Dr. med. dent.</t>
  </si>
  <si>
    <t>Dr. med. vet.</t>
  </si>
  <si>
    <t>Dr. phil.</t>
  </si>
  <si>
    <t>Dr. theol.</t>
  </si>
  <si>
    <t>Dr. phil. habil.</t>
  </si>
  <si>
    <t>Dr. rer. pol.</t>
  </si>
  <si>
    <t>Dr. rer. nat.</t>
  </si>
  <si>
    <t>Dr. Dr. h.c.</t>
  </si>
  <si>
    <t>Dr. oec.</t>
  </si>
  <si>
    <t>Dr. Dr. Dr. h.c.</t>
  </si>
  <si>
    <t>Dr. jur.</t>
  </si>
  <si>
    <t>Dr. mult.</t>
  </si>
  <si>
    <t>Dr. Dr. habil.</t>
  </si>
  <si>
    <t>Dr. Dr. med.</t>
  </si>
  <si>
    <t>Dr. Dr. h.c. mult.</t>
  </si>
  <si>
    <t>Dr.Dr.Dr.</t>
  </si>
  <si>
    <t>Dr. rer. soc.</t>
  </si>
  <si>
    <t>Dr. techn.</t>
  </si>
  <si>
    <t>Dr. sc. nat.</t>
  </si>
  <si>
    <t>Dr. sc. techn.</t>
  </si>
  <si>
    <t>Dr. agr.</t>
  </si>
  <si>
    <t>Dr. iur.</t>
  </si>
  <si>
    <t>Dr. rer. soc. oec.</t>
  </si>
  <si>
    <t>Dr. rer. biol. hum.</t>
  </si>
  <si>
    <t>Dr. rer. nat. habil.</t>
  </si>
  <si>
    <t>Dr. rer. pol. habil.</t>
  </si>
  <si>
    <t>Dr.-Ing. habil.</t>
  </si>
  <si>
    <t>Dr. päd.</t>
  </si>
  <si>
    <t>Dr. Inform.</t>
  </si>
  <si>
    <t>Dr. oec. publ.</t>
  </si>
  <si>
    <t>Dr. sc. Pol.</t>
  </si>
  <si>
    <t>Dr. rer. biol. vet.</t>
  </si>
  <si>
    <t>Professor</t>
  </si>
  <si>
    <t>Prof. Dr.</t>
  </si>
  <si>
    <t>Prof. Dr. Dr.</t>
  </si>
  <si>
    <t>Prof. Dr. Ing.</t>
  </si>
  <si>
    <t>Univ. Prof.</t>
  </si>
  <si>
    <t>apl. Prof.</t>
  </si>
  <si>
    <t>apl. Prof. Dr.</t>
  </si>
  <si>
    <t>apl. Prof. Dr. Dr.</t>
  </si>
  <si>
    <t>apl. Prof. Dr. Dr. h.c.</t>
  </si>
  <si>
    <t>Prof. Dott.</t>
  </si>
  <si>
    <t>Honorarprof.</t>
  </si>
  <si>
    <t>Studienzuschüsse</t>
  </si>
  <si>
    <t>76000000</t>
  </si>
  <si>
    <t>Staatliche Berufsfachschulen des Gesundheitswesens</t>
  </si>
  <si>
    <t>76010000</t>
  </si>
  <si>
    <t>Staatliche Berufsfachschule für Krankenpflege am Klinikum der Ludwig-Maximilians-Universität München</t>
  </si>
  <si>
    <t>76020000</t>
  </si>
  <si>
    <t>Staatliche Berufsfachschule für Hebammen am Klinikum der Ludwig-Maximilians-Universität München</t>
  </si>
  <si>
    <t>76030000</t>
  </si>
  <si>
    <t>Staatliche Berufsfachschule für Physiotherapie am Klinikum der Ludwig-Maximilians-Universität München</t>
  </si>
  <si>
    <t>76040000</t>
  </si>
  <si>
    <t>Staatliche Berufsfachschule für Logopädie am Klinikum der Ludwig-Maximilians-Universität München</t>
  </si>
  <si>
    <t>76050000</t>
  </si>
  <si>
    <t>Staatliche Berufsfachschule für medizinisch-technische Laboratoriumsassistenten an der Ludwig-Maximilians-Universität München</t>
  </si>
  <si>
    <t>76060000</t>
  </si>
  <si>
    <t>Staatliche Berufsfachschule für medizinisch-technische Radiologieassistenten am Klinikum der Ludwig-Maximilians-Universität München</t>
  </si>
  <si>
    <t>76070000</t>
  </si>
  <si>
    <t>Staatliche Berufsfachschule für Massage am Klinikum der Ludwig-Maximilians-Universität München</t>
  </si>
  <si>
    <t>Klinik und Poliklinik für Frauenheilkunde und Geburtshilfe</t>
  </si>
  <si>
    <t>Klinik und Poliklinik für Orthopädie, Physikalische Medizin und Rehabilitation</t>
  </si>
  <si>
    <t>77380000</t>
  </si>
  <si>
    <t>Klinik und Poliklinik für Palliativmedizin</t>
  </si>
  <si>
    <t>77390000</t>
  </si>
  <si>
    <t>Institut für Didaktik und Ausbildungsforschung in der Medizin</t>
  </si>
  <si>
    <t>77400000</t>
  </si>
  <si>
    <t>Institut für Psychiatrische Phänomik und Genomik</t>
  </si>
  <si>
    <t>77410000</t>
  </si>
  <si>
    <t>Institut für Allgemeinmedizin</t>
  </si>
  <si>
    <t>43000000</t>
  </si>
  <si>
    <t>Zentrale Wissenschaftliche Einrichtungen</t>
  </si>
  <si>
    <t>ja</t>
  </si>
  <si>
    <t>Geschlecht</t>
  </si>
  <si>
    <t>Neuantrag?</t>
  </si>
  <si>
    <t xml:space="preserve">Zeitgleiches Beschäf-tigungs-verhältnis an der LMU im Lehrauftrags-zeitraum? </t>
  </si>
  <si>
    <t>Befristetes Beschäf-tigungs-verhältnis an der LMU bis zu sechs Monate vor Lehrauftrags-beginn?</t>
  </si>
  <si>
    <t>Klinik für Allgemeine, Unfall- und Wiederherstellungschirurgie</t>
  </si>
  <si>
    <t>Klinik für Allgemein-, Viszeral-, Gefäß- und Transplantationschirurgie</t>
  </si>
  <si>
    <t>Klinik und Poliklinik für Radiologie</t>
  </si>
  <si>
    <t>Klinik für Vögel, Kleinsäuger, Reptilien und Zierfische im Zentrum für Klinische Tiermedizin</t>
  </si>
  <si>
    <t>H2</t>
  </si>
  <si>
    <t>Vorklinische und klinisch-theoretische Veterinärmedizin (mit Krankenversorgungsabzug)</t>
  </si>
  <si>
    <t>E-Mail-Adresse der Lehrperson</t>
  </si>
  <si>
    <t>Eine aktuelle Fassung dieser Datei können Sie im Serviceportal unter dem Service "Lehrbeauftragte - Bestellung und Vergütung" sowie unter dem Service "Lehrvergütungen für nebenberufliche Hochschullehrer und Professoren im Ruhestand" abrufen.</t>
  </si>
  <si>
    <t>Derzeitiger Arbeitgeber</t>
  </si>
  <si>
    <t>Art und Umfang der Beschäftigung beim derzeitigen Arbeitgeber</t>
  </si>
  <si>
    <t>Die Departments- bzw. Instituts- bzw. Kliniknummer in Spalte Q ist 4-stellig einzugeben. Eine aktuelle Liste finden Sie nachfolgend.</t>
  </si>
  <si>
    <t>Das "anbietende Fach" in Spalte R ersetzt die bisherige Angabe der Lehreinheit. Es ist identisch mit den "anbietenden Fächern" der Lehrbelastungsanalyse. Diese Angabe wird ebenso für die Kapazitätsermittlung benötigt wie die über die Finanzierungsart in Spalte O.</t>
  </si>
  <si>
    <t>Alhucemas (Spanisches Überseegebiet) 1)</t>
  </si>
  <si>
    <t>Amerikanische Jungferninseln (US-Überseegebiet) 1)</t>
  </si>
  <si>
    <t>Amerikanisch-Samoa (US-Überseegebiet) 1)</t>
  </si>
  <si>
    <t>Anguilla (Britisches Überseegebiet) 1)</t>
  </si>
  <si>
    <t>Antarktis, Argentinische (Argentinisches Überseegebiet) 1)</t>
  </si>
  <si>
    <t>Antarktis, Chilenische (Chilenisches Überseegebiet) 1)</t>
  </si>
  <si>
    <t>Antarktis, Neuseeländische (Ross-Nebengebiet) (Neuseeländisches Überseegebiet) 1)</t>
  </si>
  <si>
    <t>Antarktisgebiete, Französische Süd- und (Französisches Überseegebiet) 1)</t>
  </si>
  <si>
    <t>Antarktis-Territorium, Australisches (Australisches Überseegebiet) 1)</t>
  </si>
  <si>
    <t>Antarktis-Territorium, Britisches (Britisches Überseegebiet) 1)</t>
  </si>
  <si>
    <t>Antarktis-Territorium, Norwegisches (Norwegisches Überseegebiet) 1)</t>
  </si>
  <si>
    <t>Argentinische Antarktis (Argentinisches Überseegebiet) 1)</t>
  </si>
  <si>
    <t>Aruba (Niederländisches Überseegebiet) 1)</t>
  </si>
  <si>
    <t>Ascension (Britisches Überseegebiet) 1)</t>
  </si>
  <si>
    <t>Ashmore- und Cartierinseln (Australisches Überseegebiet) 1)</t>
  </si>
  <si>
    <t>Australisches Antarktis-Territorium (Australisches Überseegebiet) 1)</t>
  </si>
  <si>
    <t>Bakerinsel (US-Überseegebiet) 1)</t>
  </si>
  <si>
    <t>Bäreninsel (Norwegisches Überseegebiet) 1)</t>
  </si>
  <si>
    <t>Bermuda (Britisches Überseegebiet) 1)</t>
  </si>
  <si>
    <t>Bonaire, Saba, St. Eustatius (Niederländisches Überseegebiet) 1)</t>
  </si>
  <si>
    <r>
      <t xml:space="preserve">
Finanzierungsart
</t>
    </r>
    <r>
      <rPr>
        <sz val="8"/>
        <rFont val="Arial"/>
        <family val="2"/>
      </rPr>
      <t>wird von der
Geschäftsstelle
ausgefüllt</t>
    </r>
  </si>
  <si>
    <r>
      <t xml:space="preserve">
Vergütung pro Einzelstunde
</t>
    </r>
    <r>
      <rPr>
        <sz val="8"/>
        <rFont val="Arial"/>
        <family val="2"/>
      </rPr>
      <t>wird von der
Geschäftsstelle
ausgefüllt</t>
    </r>
  </si>
  <si>
    <r>
      <t xml:space="preserve">
Depart-ments-nummer
</t>
    </r>
    <r>
      <rPr>
        <sz val="8"/>
        <rFont val="Arial"/>
        <family val="2"/>
      </rPr>
      <t>wird vom 
Dekanat
ausgefüllt</t>
    </r>
  </si>
  <si>
    <r>
      <t xml:space="preserve">
Anbietendes Fach
</t>
    </r>
    <r>
      <rPr>
        <sz val="8"/>
        <rFont val="Arial"/>
        <family val="2"/>
      </rPr>
      <t>wird von der
Geschäftsstelle
ausgefüllt</t>
    </r>
  </si>
  <si>
    <t>Hochschule des Hochschulabschlusses (sortiert nach Orten), falls in Deutschland, sonst Staat des Abschlusses (am Ende der Auswahl)</t>
  </si>
  <si>
    <t>Jahr des Erwerbs des Hoch-schulab-schlusses</t>
  </si>
  <si>
    <t>Studienbereich des ersten Studienfaches des Hochschulabschlusses (sortiert durch das vorangestellte Kürzel der übergeordneten Fächergruppe)</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</si>
</sst>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quot;€&quot;"/>
    <numFmt numFmtId="166" formatCode="000#"/>
    <numFmt numFmtId="167" formatCode="00#"/>
    <numFmt numFmtId="168" formatCode="000"/>
    <numFmt numFmtId="169" formatCode="0000"/>
    <numFmt numFmtId="170" formatCode="[$-407]dddd\,\ d\.\ mmmm\ yyyy"/>
    <numFmt numFmtId="171" formatCode="#,##0&quot;€&quot;;\-#,##0&quot;€&quot;"/>
    <numFmt numFmtId="172" formatCode="#,##0&quot;€&quot;;[Red]\-#,##0&quot;€&quot;"/>
    <numFmt numFmtId="173" formatCode="#,##0.00&quot;€&quot;;\-#,##0.00&quot;€&quot;"/>
    <numFmt numFmtId="174" formatCode="#,##0.00&quot;€&quot;;[Red]\-#,##0.00&quot;€&quot;"/>
    <numFmt numFmtId="175" formatCode="_-* #,##0&quot;€&quot;_-;\-* #,##0&quot;€&quot;_-;_-* &quot;-&quot;&quot;€&quot;_-;_-@_-"/>
    <numFmt numFmtId="176" formatCode="_-* #,##0_€_-;\-* #,##0_€_-;_-* &quot;-&quot;_€_-;_-@_-"/>
    <numFmt numFmtId="177" formatCode="_-* #,##0.00&quot;€&quot;_-;\-* #,##0.00&quot;€&quot;_-;_-* &quot;-&quot;??&quot;€&quot;_-;_-@_-"/>
    <numFmt numFmtId="178" formatCode="_-* #,##0.00_€_-;\-* #,##0.00_€_-;_-* &quot;-&quot;??_€_-;_-@_-"/>
    <numFmt numFmtId="179" formatCode="#,##0&quot; €&quot;;\-#,##0&quot; €&quot;"/>
    <numFmt numFmtId="180" formatCode="#,##0&quot; €&quot;;[Red]\-#,##0&quot; €&quot;"/>
    <numFmt numFmtId="181" formatCode="#,##0.00&quot; €&quot;;\-#,##0.00&quot; €&quot;"/>
    <numFmt numFmtId="182" formatCode="#,##0.00&quot; €&quot;;[Red]\-#,##0.00&quot; €&quot;"/>
    <numFmt numFmtId="183" formatCode="_-* #,##0&quot; €&quot;_-;\-* #,##0&quot; €&quot;_-;_-* &quot;-&quot;&quot; €&quot;_-;_-@_-"/>
    <numFmt numFmtId="184" formatCode="_-* #,##0_ _€_-;\-* #,##0_ _€_-;_-* &quot;-&quot;_ _€_-;_-@_-"/>
    <numFmt numFmtId="185" formatCode="_-* #,##0.00&quot; €&quot;_-;\-* #,##0.00&quot; €&quot;_-;_-* &quot;-&quot;??&quot; €&quot;_-;_-@_-"/>
    <numFmt numFmtId="186" formatCode="_-* #,##0.00_ _€_-;\-* #,##0.00_ _€_-;_-* &quot;-&quot;??_ _€_-;_-@_-"/>
    <numFmt numFmtId="187" formatCode="_ * #,##0.00_ \ [$€-1]_ ;_ * \-#,##0.00\ \ [$€-1]_ ;_ * &quot;-&quot;??_ \ [$€-1]_ ;_ @_ "/>
    <numFmt numFmtId="188" formatCode="0.000"/>
    <numFmt numFmtId="189" formatCode="&quot;Ja&quot;;&quot;Ja&quot;;&quot;Nein&quot;"/>
    <numFmt numFmtId="190" formatCode="&quot;Wahr&quot;;&quot;Wahr&quot;;&quot;Falsch&quot;"/>
    <numFmt numFmtId="191" formatCode="&quot;Ein&quot;;&quot;Ein&quot;;&quot;Aus&quot;"/>
    <numFmt numFmtId="192" formatCode="[$€-2]\ #,##0.00_);[Red]\([$€-2]\ #,##0.00\)"/>
  </numFmts>
  <fonts count="28">
    <font>
      <sz val="10"/>
      <name val="Arial"/>
      <family val="0"/>
    </font>
    <font>
      <u val="single"/>
      <sz val="10"/>
      <color indexed="36"/>
      <name val="Arial"/>
      <family val="0"/>
    </font>
    <font>
      <u val="single"/>
      <sz val="10"/>
      <color indexed="12"/>
      <name val="Arial"/>
      <family val="0"/>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0"/>
    </font>
    <font>
      <sz val="8"/>
      <name val="Tahoma"/>
      <family val="2"/>
    </font>
    <font>
      <sz val="10"/>
      <color indexed="8"/>
      <name val="Arial"/>
      <family val="2"/>
    </font>
    <font>
      <sz val="10"/>
      <color indexed="9"/>
      <name val="Arial"/>
      <family val="2"/>
    </font>
    <font>
      <sz val="10"/>
      <color theme="1"/>
      <name val="Arial"/>
      <family val="2"/>
    </font>
    <font>
      <sz val="10"/>
      <color theme="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0" tint="-0.1499900072813034"/>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thin"/>
      <right style="thin"/>
      <top style="thin"/>
      <bottom style="thin"/>
    </border>
    <border>
      <left style="medium"/>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1"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5" fillId="3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7" borderId="0" applyNumberFormat="0" applyBorder="0" applyAlignment="0" applyProtection="0"/>
    <xf numFmtId="0" fontId="6" fillId="38" borderId="1" applyNumberFormat="0" applyAlignment="0" applyProtection="0"/>
    <xf numFmtId="0" fontId="7" fillId="38"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8" fillId="13"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11" fillId="10"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12" fillId="39" borderId="0" applyNumberFormat="0" applyBorder="0" applyAlignment="0" applyProtection="0"/>
    <xf numFmtId="0" fontId="0" fillId="40" borderId="4" applyNumberFormat="0" applyFont="0" applyAlignment="0" applyProtection="0"/>
    <xf numFmtId="9" fontId="0" fillId="0" borderId="0" applyFont="0" applyFill="0" applyBorder="0" applyAlignment="0" applyProtection="0"/>
    <xf numFmtId="0" fontId="13" fillId="9" borderId="0" applyNumberFormat="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41" borderId="9" applyNumberFormat="0" applyAlignment="0" applyProtection="0"/>
  </cellStyleXfs>
  <cellXfs count="57">
    <xf numFmtId="0" fontId="0" fillId="0" borderId="0" xfId="0" applyAlignment="1">
      <alignment/>
    </xf>
    <xf numFmtId="0" fontId="0" fillId="0" borderId="0" xfId="0" applyAlignment="1">
      <alignment/>
    </xf>
    <xf numFmtId="0" fontId="0" fillId="0" borderId="0" xfId="0" applyAlignment="1">
      <alignment vertical="top"/>
    </xf>
    <xf numFmtId="0" fontId="0" fillId="0" borderId="0" xfId="0" applyAlignment="1">
      <alignment horizontal="left" indent="1"/>
    </xf>
    <xf numFmtId="0" fontId="0" fillId="0" borderId="0" xfId="0" applyAlignment="1">
      <alignment horizontal="left"/>
    </xf>
    <xf numFmtId="0" fontId="3" fillId="10" borderId="10" xfId="0" applyFont="1" applyFill="1" applyBorder="1" applyAlignment="1" applyProtection="1">
      <alignment horizontal="center" vertical="center"/>
      <protection locked="0"/>
    </xf>
    <xf numFmtId="0" fontId="0" fillId="0" borderId="11" xfId="0" applyBorder="1" applyAlignment="1" applyProtection="1">
      <alignment vertical="top"/>
      <protection locked="0"/>
    </xf>
    <xf numFmtId="0" fontId="0" fillId="0" borderId="11" xfId="0" applyBorder="1" applyAlignment="1" applyProtection="1">
      <alignment horizontal="left" vertical="top" wrapText="1" indent="1"/>
      <protection locked="0"/>
    </xf>
    <xf numFmtId="0" fontId="0" fillId="0" borderId="11" xfId="0" applyBorder="1" applyAlignment="1" applyProtection="1">
      <alignment horizontal="center" vertical="top"/>
      <protection locked="0"/>
    </xf>
    <xf numFmtId="14" fontId="0" fillId="0" borderId="11" xfId="0" applyNumberFormat="1" applyBorder="1" applyAlignment="1" applyProtection="1">
      <alignment horizontal="right" vertical="top"/>
      <protection locked="0"/>
    </xf>
    <xf numFmtId="164" fontId="0" fillId="0" borderId="11" xfId="0" applyNumberFormat="1" applyBorder="1" applyAlignment="1" applyProtection="1">
      <alignment vertical="top"/>
      <protection locked="0"/>
    </xf>
    <xf numFmtId="0" fontId="0" fillId="0" borderId="0" xfId="0" applyAlignment="1" applyProtection="1">
      <alignment/>
      <protection locked="0"/>
    </xf>
    <xf numFmtId="0" fontId="0" fillId="0" borderId="0" xfId="0" applyAlignment="1" applyProtection="1">
      <alignment/>
      <protection/>
    </xf>
    <xf numFmtId="0" fontId="0" fillId="0" borderId="0" xfId="0" applyAlignment="1" applyProtection="1">
      <alignment vertical="top"/>
      <protection/>
    </xf>
    <xf numFmtId="0" fontId="3" fillId="10" borderId="12" xfId="0" applyFont="1" applyFill="1" applyBorder="1" applyAlignment="1" applyProtection="1">
      <alignment horizontal="center" vertical="center"/>
      <protection locked="0"/>
    </xf>
    <xf numFmtId="0" fontId="3" fillId="0" borderId="0" xfId="0" applyFont="1" applyAlignment="1">
      <alignment/>
    </xf>
    <xf numFmtId="0" fontId="0" fillId="0" borderId="0" xfId="0" applyAlignment="1">
      <alignment horizontal="center" vertical="top"/>
    </xf>
    <xf numFmtId="169" fontId="0" fillId="0" borderId="0" xfId="0" applyNumberFormat="1" applyFont="1" applyAlignment="1">
      <alignment horizontal="center"/>
    </xf>
    <xf numFmtId="49" fontId="0" fillId="0" borderId="0" xfId="0" applyNumberFormat="1" applyFont="1" applyAlignment="1">
      <alignment/>
    </xf>
    <xf numFmtId="0" fontId="0" fillId="0" borderId="0" xfId="0" applyAlignment="1">
      <alignment horizontal="center"/>
    </xf>
    <xf numFmtId="0" fontId="0" fillId="16" borderId="0" xfId="0" applyFill="1" applyAlignment="1">
      <alignment/>
    </xf>
    <xf numFmtId="0" fontId="0" fillId="16" borderId="0" xfId="0" applyFill="1" applyAlignment="1">
      <alignment vertical="top"/>
    </xf>
    <xf numFmtId="0" fontId="0" fillId="0" borderId="0" xfId="0" applyAlignment="1">
      <alignment horizontal="centerContinuous"/>
    </xf>
    <xf numFmtId="0" fontId="0" fillId="0" borderId="0" xfId="0" applyFill="1" applyAlignment="1">
      <alignment/>
    </xf>
    <xf numFmtId="0" fontId="0" fillId="0" borderId="0" xfId="0" applyAlignment="1" quotePrefix="1">
      <alignment/>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textRotation="90" wrapText="1"/>
    </xf>
    <xf numFmtId="0" fontId="0" fillId="0" borderId="0" xfId="0" applyAlignment="1">
      <alignment horizontal="center" vertical="center" textRotation="90"/>
    </xf>
    <xf numFmtId="0" fontId="0" fillId="0" borderId="0" xfId="0" applyAlignment="1" applyProtection="1">
      <alignment vertical="center"/>
      <protection/>
    </xf>
    <xf numFmtId="0" fontId="0" fillId="0" borderId="0" xfId="0" applyAlignment="1">
      <alignment vertical="center"/>
    </xf>
    <xf numFmtId="0" fontId="0" fillId="16" borderId="0" xfId="0" applyFill="1" applyAlignment="1">
      <alignment vertical="center"/>
    </xf>
    <xf numFmtId="0" fontId="0" fillId="0" borderId="11" xfId="0" applyFont="1" applyBorder="1" applyAlignment="1">
      <alignment vertical="center" textRotation="90" wrapText="1"/>
    </xf>
    <xf numFmtId="0" fontId="0" fillId="0" borderId="11" xfId="0" applyFont="1" applyBorder="1" applyAlignment="1">
      <alignment horizontal="center" vertical="center" textRotation="90" wrapText="1"/>
    </xf>
    <xf numFmtId="0" fontId="2" fillId="0" borderId="11" xfId="66" applyBorder="1" applyAlignment="1" applyProtection="1">
      <alignment vertical="top" wrapText="1"/>
      <protection locked="0"/>
    </xf>
    <xf numFmtId="0" fontId="0" fillId="0" borderId="0" xfId="0" applyFill="1" applyAlignment="1" applyProtection="1">
      <alignment/>
      <protection locked="0"/>
    </xf>
    <xf numFmtId="0" fontId="0" fillId="0" borderId="0" xfId="0" applyFont="1" applyAlignment="1" quotePrefix="1">
      <alignment/>
    </xf>
    <xf numFmtId="0" fontId="0" fillId="0" borderId="0" xfId="0" applyFont="1" applyAlignment="1">
      <alignment horizontal="center" vertical="top"/>
    </xf>
    <xf numFmtId="0" fontId="0" fillId="0" borderId="0" xfId="0" applyAlignment="1">
      <alignment vertical="top" wrapText="1"/>
    </xf>
    <xf numFmtId="0" fontId="0" fillId="42" borderId="11" xfId="0" applyFont="1" applyFill="1" applyBorder="1" applyAlignment="1" applyProtection="1">
      <alignment horizontal="center" vertical="center" wrapText="1"/>
      <protection/>
    </xf>
    <xf numFmtId="0" fontId="0" fillId="42" borderId="11" xfId="0" applyFill="1" applyBorder="1" applyAlignment="1" applyProtection="1">
      <alignment vertical="top" wrapText="1"/>
      <protection locked="0"/>
    </xf>
    <xf numFmtId="165" fontId="0" fillId="42" borderId="11" xfId="0" applyNumberFormat="1" applyFill="1" applyBorder="1" applyAlignment="1" applyProtection="1">
      <alignment horizontal="right" vertical="top" indent="1"/>
      <protection locked="0"/>
    </xf>
    <xf numFmtId="169" fontId="0" fillId="42" borderId="11" xfId="0" applyNumberFormat="1" applyFill="1" applyBorder="1" applyAlignment="1" applyProtection="1">
      <alignment horizontal="center" vertical="top"/>
      <protection locked="0"/>
    </xf>
    <xf numFmtId="0" fontId="0" fillId="42" borderId="11" xfId="0" applyFill="1" applyBorder="1" applyAlignment="1" applyProtection="1">
      <alignment horizontal="left" vertical="top" wrapText="1" indent="1"/>
      <protection locked="0"/>
    </xf>
    <xf numFmtId="0" fontId="0" fillId="0" borderId="0" xfId="0" applyFont="1" applyAlignment="1">
      <alignment horizontal="left" vertical="top" wrapText="1"/>
    </xf>
    <xf numFmtId="0" fontId="0" fillId="0" borderId="0" xfId="0" applyAlignment="1">
      <alignment horizontal="left" vertical="top" wrapText="1"/>
    </xf>
    <xf numFmtId="0" fontId="0" fillId="0" borderId="13" xfId="0" applyBorder="1" applyAlignment="1">
      <alignment horizontal="center"/>
    </xf>
    <xf numFmtId="0" fontId="0" fillId="0" borderId="14" xfId="0" applyBorder="1" applyAlignment="1">
      <alignment horizontal="center"/>
    </xf>
    <xf numFmtId="165" fontId="0" fillId="0" borderId="15" xfId="0" applyNumberFormat="1" applyBorder="1" applyAlignment="1">
      <alignment horizontal="center" vertical="center"/>
    </xf>
    <xf numFmtId="165" fontId="0" fillId="0" borderId="16" xfId="0" applyNumberFormat="1" applyBorder="1" applyAlignment="1">
      <alignment horizontal="center" vertical="center"/>
    </xf>
    <xf numFmtId="0" fontId="0" fillId="10" borderId="0" xfId="0" applyFill="1" applyAlignment="1" applyProtection="1">
      <alignment/>
      <protection locked="0"/>
    </xf>
    <xf numFmtId="0" fontId="0" fillId="0" borderId="17" xfId="0" applyBorder="1" applyAlignment="1">
      <alignment horizontal="center"/>
    </xf>
    <xf numFmtId="0" fontId="0" fillId="0" borderId="18" xfId="0" applyBorder="1" applyAlignment="1">
      <alignment horizontal="center"/>
    </xf>
    <xf numFmtId="0" fontId="0" fillId="10" borderId="13" xfId="0" applyFill="1" applyBorder="1" applyAlignment="1" applyProtection="1">
      <alignment horizontal="center"/>
      <protection locked="0"/>
    </xf>
    <xf numFmtId="0" fontId="0" fillId="10" borderId="14" xfId="0" applyFill="1" applyBorder="1" applyAlignment="1" applyProtection="1">
      <alignment horizontal="center"/>
      <protection locked="0"/>
    </xf>
    <xf numFmtId="0" fontId="0" fillId="10" borderId="0" xfId="0" applyFill="1" applyAlignment="1" applyProtection="1">
      <alignment horizontal="left"/>
      <protection locked="0"/>
    </xf>
  </cellXfs>
  <cellStyles count="67">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Comma" xfId="65"/>
    <cellStyle name="Hyperlink" xfId="66"/>
    <cellStyle name="Neutral" xfId="67"/>
    <cellStyle name="Notiz" xfId="68"/>
    <cellStyle name="Percent" xfId="69"/>
    <cellStyle name="Schlecht"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dxfs count="2">
    <dxf>
      <border>
        <right style="thin"/>
        <top style="thin"/>
        <bottom style="thin"/>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Lehre%20und%20Studium\06%20Bologna\Lehrbelastung_Kapazit&#228;t\dokus\beispiel_klein_Jan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3"/>
      <sheetName val="Tabelle1"/>
      <sheetName val="Parameter"/>
      <sheetName val="Bemerkungen"/>
      <sheetName val="Hintergrundfarbe"/>
      <sheetName val="Lehrbedarf"/>
      <sheetName val="Stellenbestand"/>
      <sheetName val="VA-Quelle"/>
      <sheetName val="Lehraufträge"/>
      <sheetName val="Abschlussarbeiten"/>
      <sheetName val="Studierendenzahlen"/>
      <sheetName val="Veranstaltungstypen"/>
      <sheetName val="Diagramm Normallast"/>
      <sheetName val="Diagramm Normallast absolut"/>
      <sheetName val="Versionshistorie"/>
      <sheetName val="steuertabelle"/>
    </sheetNames>
    <sheetDataSet>
      <sheetData sheetId="2">
        <row r="6">
          <cell r="C6">
            <v>0.75</v>
          </cell>
        </row>
        <row r="9">
          <cell r="C9">
            <v>1</v>
          </cell>
        </row>
      </sheetData>
      <sheetData sheetId="5">
        <row r="15">
          <cell r="GV15" t="str">
            <v>Naturwissenschaften</v>
          </cell>
        </row>
        <row r="16">
          <cell r="GV16" t="str">
            <v>Geisteswissenschaften</v>
          </cell>
        </row>
        <row r="17">
          <cell r="GV17">
            <v>0</v>
          </cell>
        </row>
        <row r="18">
          <cell r="GV18">
            <v>0</v>
          </cell>
        </row>
        <row r="19">
          <cell r="GV19">
            <v>0</v>
          </cell>
        </row>
        <row r="20">
          <cell r="GV20">
            <v>0</v>
          </cell>
        </row>
        <row r="21">
          <cell r="GV21">
            <v>0</v>
          </cell>
        </row>
        <row r="22">
          <cell r="GV22">
            <v>0</v>
          </cell>
        </row>
        <row r="23">
          <cell r="GV23">
            <v>0</v>
          </cell>
        </row>
        <row r="24">
          <cell r="GV24">
            <v>0</v>
          </cell>
        </row>
        <row r="25">
          <cell r="GV25">
            <v>0</v>
          </cell>
        </row>
        <row r="26">
          <cell r="GV26">
            <v>0</v>
          </cell>
        </row>
        <row r="27">
          <cell r="GV27">
            <v>0</v>
          </cell>
        </row>
        <row r="28">
          <cell r="GV28">
            <v>0</v>
          </cell>
        </row>
        <row r="29">
          <cell r="GV29">
            <v>0</v>
          </cell>
        </row>
        <row r="30">
          <cell r="GV30">
            <v>0</v>
          </cell>
        </row>
        <row r="31">
          <cell r="GV31">
            <v>0</v>
          </cell>
        </row>
        <row r="32">
          <cell r="GV32">
            <v>0</v>
          </cell>
        </row>
        <row r="33">
          <cell r="GV33">
            <v>0</v>
          </cell>
        </row>
      </sheetData>
      <sheetData sheetId="7">
        <row r="3">
          <cell r="Y3">
            <v>1</v>
          </cell>
        </row>
      </sheetData>
      <sheetData sheetId="10">
        <row r="3">
          <cell r="B3">
            <v>100</v>
          </cell>
          <cell r="G3">
            <v>1</v>
          </cell>
        </row>
        <row r="4">
          <cell r="B4">
            <v>201</v>
          </cell>
          <cell r="G4">
            <v>2</v>
          </cell>
        </row>
        <row r="5">
          <cell r="B5">
            <v>202</v>
          </cell>
          <cell r="G5">
            <v>2</v>
          </cell>
        </row>
        <row r="6">
          <cell r="B6">
            <v>221</v>
          </cell>
          <cell r="G6">
            <v>2</v>
          </cell>
        </row>
        <row r="7">
          <cell r="B7">
            <v>222</v>
          </cell>
          <cell r="G7">
            <v>2</v>
          </cell>
        </row>
        <row r="8">
          <cell r="B8">
            <v>301</v>
          </cell>
          <cell r="G8">
            <v>3</v>
          </cell>
        </row>
        <row r="9">
          <cell r="B9">
            <v>302</v>
          </cell>
          <cell r="G9">
            <v>3</v>
          </cell>
        </row>
        <row r="10">
          <cell r="B10">
            <v>303</v>
          </cell>
          <cell r="G10">
            <v>3</v>
          </cell>
        </row>
        <row r="11">
          <cell r="B11">
            <v>305</v>
          </cell>
          <cell r="G11">
            <v>3</v>
          </cell>
        </row>
        <row r="12">
          <cell r="B12">
            <v>306</v>
          </cell>
          <cell r="G12">
            <v>3</v>
          </cell>
        </row>
        <row r="13">
          <cell r="B13">
            <v>307</v>
          </cell>
          <cell r="G13">
            <v>3</v>
          </cell>
        </row>
        <row r="14">
          <cell r="B14">
            <v>308</v>
          </cell>
          <cell r="G14">
            <v>3</v>
          </cell>
        </row>
        <row r="15">
          <cell r="B15">
            <v>312</v>
          </cell>
          <cell r="G15">
            <v>3</v>
          </cell>
        </row>
        <row r="16">
          <cell r="B16">
            <v>321</v>
          </cell>
          <cell r="G16">
            <v>3</v>
          </cell>
        </row>
        <row r="17">
          <cell r="B17">
            <v>322</v>
          </cell>
          <cell r="G17">
            <v>3</v>
          </cell>
        </row>
        <row r="18">
          <cell r="B18">
            <v>323</v>
          </cell>
          <cell r="G18">
            <v>3</v>
          </cell>
        </row>
        <row r="19">
          <cell r="B19">
            <v>324</v>
          </cell>
          <cell r="G19">
            <v>3</v>
          </cell>
        </row>
        <row r="20">
          <cell r="B20">
            <v>325</v>
          </cell>
          <cell r="G20">
            <v>3</v>
          </cell>
        </row>
        <row r="21">
          <cell r="B21">
            <v>326</v>
          </cell>
          <cell r="G21">
            <v>3</v>
          </cell>
        </row>
        <row r="22">
          <cell r="B22">
            <v>501</v>
          </cell>
          <cell r="G22">
            <v>5</v>
          </cell>
        </row>
        <row r="23">
          <cell r="B23">
            <v>511</v>
          </cell>
          <cell r="G23">
            <v>5</v>
          </cell>
        </row>
        <row r="24">
          <cell r="B24">
            <v>521</v>
          </cell>
          <cell r="G24">
            <v>5</v>
          </cell>
        </row>
        <row r="25">
          <cell r="B25">
            <v>531</v>
          </cell>
          <cell r="G25">
            <v>5</v>
          </cell>
        </row>
        <row r="26">
          <cell r="B26">
            <v>603</v>
          </cell>
          <cell r="G26">
            <v>6</v>
          </cell>
        </row>
        <row r="27">
          <cell r="B27">
            <v>613</v>
          </cell>
          <cell r="G27">
            <v>6</v>
          </cell>
        </row>
        <row r="28">
          <cell r="B28">
            <v>623</v>
          </cell>
          <cell r="G28">
            <v>6</v>
          </cell>
        </row>
        <row r="29">
          <cell r="B29">
            <v>633</v>
          </cell>
          <cell r="G29">
            <v>6</v>
          </cell>
        </row>
        <row r="30">
          <cell r="B30">
            <v>700</v>
          </cell>
          <cell r="G30">
            <v>7</v>
          </cell>
        </row>
        <row r="31">
          <cell r="B31">
            <v>28501</v>
          </cell>
          <cell r="G31">
            <v>285</v>
          </cell>
        </row>
        <row r="32">
          <cell r="B32">
            <v>32301</v>
          </cell>
          <cell r="G32">
            <v>323</v>
          </cell>
        </row>
        <row r="33">
          <cell r="B33">
            <v>43400</v>
          </cell>
          <cell r="G33">
            <v>434</v>
          </cell>
        </row>
        <row r="34">
          <cell r="B34">
            <v>50002</v>
          </cell>
          <cell r="G34">
            <v>500</v>
          </cell>
        </row>
        <row r="35">
          <cell r="B35">
            <v>50202</v>
          </cell>
          <cell r="G35">
            <v>502</v>
          </cell>
        </row>
        <row r="36">
          <cell r="B36">
            <v>50300</v>
          </cell>
          <cell r="G36">
            <v>503</v>
          </cell>
        </row>
        <row r="37">
          <cell r="B37">
            <v>50400</v>
          </cell>
          <cell r="G37">
            <v>504</v>
          </cell>
        </row>
        <row r="38">
          <cell r="B38">
            <v>50501</v>
          </cell>
          <cell r="G38">
            <v>505</v>
          </cell>
        </row>
        <row r="39">
          <cell r="B39">
            <v>50600</v>
          </cell>
          <cell r="G39">
            <v>506</v>
          </cell>
        </row>
        <row r="40">
          <cell r="B40">
            <v>75900</v>
          </cell>
          <cell r="G40">
            <v>759</v>
          </cell>
        </row>
        <row r="41">
          <cell r="B41">
            <v>100300</v>
          </cell>
          <cell r="G41">
            <v>1003</v>
          </cell>
        </row>
        <row r="42">
          <cell r="B42">
            <v>200700</v>
          </cell>
          <cell r="G42">
            <v>2007</v>
          </cell>
        </row>
        <row r="43">
          <cell r="B43">
            <v>500300</v>
          </cell>
          <cell r="G43">
            <v>5003</v>
          </cell>
        </row>
        <row r="44">
          <cell r="B44">
            <v>800</v>
          </cell>
          <cell r="G44">
            <v>8</v>
          </cell>
        </row>
        <row r="45">
          <cell r="B45">
            <v>901</v>
          </cell>
          <cell r="G45">
            <v>9</v>
          </cell>
        </row>
        <row r="46">
          <cell r="B46">
            <v>902</v>
          </cell>
          <cell r="G46">
            <v>9</v>
          </cell>
        </row>
        <row r="47">
          <cell r="B47">
            <v>921</v>
          </cell>
          <cell r="G47">
            <v>9</v>
          </cell>
        </row>
        <row r="48">
          <cell r="B48">
            <v>922</v>
          </cell>
          <cell r="G48">
            <v>9</v>
          </cell>
        </row>
        <row r="49">
          <cell r="B49">
            <v>1001</v>
          </cell>
          <cell r="G49">
            <v>10</v>
          </cell>
        </row>
        <row r="50">
          <cell r="B50">
            <v>1002</v>
          </cell>
          <cell r="G50">
            <v>10</v>
          </cell>
        </row>
        <row r="51">
          <cell r="B51">
            <v>1003</v>
          </cell>
          <cell r="G51">
            <v>10</v>
          </cell>
        </row>
        <row r="52">
          <cell r="B52">
            <v>1004</v>
          </cell>
          <cell r="G52">
            <v>10</v>
          </cell>
        </row>
        <row r="53">
          <cell r="B53">
            <v>1005</v>
          </cell>
          <cell r="G53">
            <v>10</v>
          </cell>
        </row>
        <row r="54">
          <cell r="B54">
            <v>1006</v>
          </cell>
          <cell r="G54">
            <v>10</v>
          </cell>
        </row>
        <row r="55">
          <cell r="B55">
            <v>1007</v>
          </cell>
          <cell r="G55">
            <v>10</v>
          </cell>
        </row>
        <row r="56">
          <cell r="B56">
            <v>1008</v>
          </cell>
          <cell r="G56">
            <v>10</v>
          </cell>
        </row>
        <row r="57">
          <cell r="B57">
            <v>1012</v>
          </cell>
          <cell r="G57">
            <v>10</v>
          </cell>
        </row>
        <row r="58">
          <cell r="B58">
            <v>1021</v>
          </cell>
          <cell r="G58">
            <v>10</v>
          </cell>
        </row>
        <row r="59">
          <cell r="B59">
            <v>1022</v>
          </cell>
          <cell r="G59">
            <v>10</v>
          </cell>
        </row>
        <row r="60">
          <cell r="B60">
            <v>1023</v>
          </cell>
          <cell r="G60">
            <v>10</v>
          </cell>
        </row>
        <row r="61">
          <cell r="B61">
            <v>1025</v>
          </cell>
          <cell r="G61">
            <v>10</v>
          </cell>
        </row>
        <row r="62">
          <cell r="B62">
            <v>1026</v>
          </cell>
          <cell r="G62">
            <v>10</v>
          </cell>
        </row>
        <row r="63">
          <cell r="B63">
            <v>1100</v>
          </cell>
          <cell r="G63">
            <v>11</v>
          </cell>
        </row>
        <row r="64">
          <cell r="B64">
            <v>1201</v>
          </cell>
          <cell r="G64">
            <v>12</v>
          </cell>
        </row>
        <row r="65">
          <cell r="B65">
            <v>1211</v>
          </cell>
          <cell r="G65">
            <v>12</v>
          </cell>
        </row>
        <row r="66">
          <cell r="B66">
            <v>1221</v>
          </cell>
          <cell r="G66">
            <v>12</v>
          </cell>
        </row>
        <row r="67">
          <cell r="B67">
            <v>1231</v>
          </cell>
          <cell r="G67">
            <v>12</v>
          </cell>
        </row>
        <row r="68">
          <cell r="B68">
            <v>1233</v>
          </cell>
          <cell r="G68">
            <v>12</v>
          </cell>
        </row>
        <row r="69">
          <cell r="B69">
            <v>1303</v>
          </cell>
          <cell r="G69">
            <v>13</v>
          </cell>
        </row>
        <row r="70">
          <cell r="B70">
            <v>1313</v>
          </cell>
          <cell r="G70">
            <v>13</v>
          </cell>
        </row>
        <row r="71">
          <cell r="B71">
            <v>1323</v>
          </cell>
          <cell r="G71">
            <v>13</v>
          </cell>
        </row>
        <row r="72">
          <cell r="B72">
            <v>1400</v>
          </cell>
          <cell r="G72">
            <v>14</v>
          </cell>
        </row>
        <row r="73">
          <cell r="B73">
            <v>30600</v>
          </cell>
          <cell r="G73">
            <v>306</v>
          </cell>
        </row>
        <row r="74">
          <cell r="B74">
            <v>32302</v>
          </cell>
          <cell r="G74">
            <v>323</v>
          </cell>
        </row>
        <row r="75">
          <cell r="B75">
            <v>50502</v>
          </cell>
          <cell r="G75">
            <v>505</v>
          </cell>
        </row>
        <row r="76">
          <cell r="B76">
            <v>50600</v>
          </cell>
          <cell r="G76">
            <v>506</v>
          </cell>
        </row>
        <row r="77">
          <cell r="B77">
            <v>50700</v>
          </cell>
          <cell r="G77">
            <v>507</v>
          </cell>
        </row>
        <row r="78">
          <cell r="B78">
            <v>50800</v>
          </cell>
          <cell r="G78">
            <v>508</v>
          </cell>
        </row>
        <row r="79">
          <cell r="B79">
            <v>101000</v>
          </cell>
          <cell r="G79">
            <v>1010</v>
          </cell>
        </row>
        <row r="80">
          <cell r="B80">
            <v>300800</v>
          </cell>
          <cell r="G80">
            <v>3008</v>
          </cell>
        </row>
        <row r="81">
          <cell r="B81">
            <v>501000</v>
          </cell>
          <cell r="G81">
            <v>5010</v>
          </cell>
        </row>
        <row r="82">
          <cell r="B82">
            <v>1500</v>
          </cell>
          <cell r="G82">
            <v>15</v>
          </cell>
        </row>
        <row r="83">
          <cell r="B83">
            <v>22400</v>
          </cell>
          <cell r="G83">
            <v>224</v>
          </cell>
        </row>
        <row r="84">
          <cell r="B84">
            <v>50901</v>
          </cell>
          <cell r="G84">
            <v>509</v>
          </cell>
        </row>
        <row r="85">
          <cell r="B85">
            <v>50902</v>
          </cell>
          <cell r="G85">
            <v>509</v>
          </cell>
        </row>
        <row r="86">
          <cell r="B86">
            <v>50903</v>
          </cell>
          <cell r="G86">
            <v>509</v>
          </cell>
        </row>
        <row r="87">
          <cell r="B87">
            <v>51000</v>
          </cell>
          <cell r="G87">
            <v>510</v>
          </cell>
        </row>
        <row r="88">
          <cell r="B88">
            <v>72800</v>
          </cell>
          <cell r="G88">
            <v>728</v>
          </cell>
        </row>
        <row r="89">
          <cell r="B89">
            <v>75500</v>
          </cell>
          <cell r="G89">
            <v>755</v>
          </cell>
        </row>
        <row r="90">
          <cell r="B90">
            <v>222400</v>
          </cell>
          <cell r="G90">
            <v>2224</v>
          </cell>
        </row>
        <row r="91">
          <cell r="B91">
            <v>1600</v>
          </cell>
          <cell r="G91">
            <v>16</v>
          </cell>
        </row>
        <row r="92">
          <cell r="B92">
            <v>1800</v>
          </cell>
          <cell r="G92">
            <v>18</v>
          </cell>
        </row>
        <row r="93">
          <cell r="B93">
            <v>1901</v>
          </cell>
          <cell r="G93">
            <v>19</v>
          </cell>
        </row>
        <row r="94">
          <cell r="B94">
            <v>1902</v>
          </cell>
          <cell r="G94">
            <v>19</v>
          </cell>
        </row>
        <row r="95">
          <cell r="B95">
            <v>1921</v>
          </cell>
          <cell r="G95">
            <v>19</v>
          </cell>
        </row>
        <row r="96">
          <cell r="B96">
            <v>1922</v>
          </cell>
          <cell r="G96">
            <v>19</v>
          </cell>
        </row>
        <row r="97">
          <cell r="B97">
            <v>2005</v>
          </cell>
          <cell r="G97">
            <v>20</v>
          </cell>
        </row>
        <row r="98">
          <cell r="B98">
            <v>2006</v>
          </cell>
          <cell r="G98">
            <v>20</v>
          </cell>
        </row>
        <row r="99">
          <cell r="B99">
            <v>2025</v>
          </cell>
          <cell r="G99">
            <v>20</v>
          </cell>
        </row>
        <row r="100">
          <cell r="B100">
            <v>2026</v>
          </cell>
          <cell r="G100">
            <v>20</v>
          </cell>
        </row>
        <row r="101">
          <cell r="B101">
            <v>2100</v>
          </cell>
          <cell r="G101">
            <v>21</v>
          </cell>
        </row>
        <row r="102">
          <cell r="B102">
            <v>34700</v>
          </cell>
          <cell r="G102">
            <v>347</v>
          </cell>
        </row>
        <row r="103">
          <cell r="B103">
            <v>35700</v>
          </cell>
          <cell r="G103">
            <v>357</v>
          </cell>
        </row>
        <row r="104">
          <cell r="B104">
            <v>51200</v>
          </cell>
          <cell r="G104">
            <v>512</v>
          </cell>
        </row>
        <row r="105">
          <cell r="B105">
            <v>51300</v>
          </cell>
          <cell r="G105">
            <v>513</v>
          </cell>
        </row>
        <row r="106">
          <cell r="B106">
            <v>51400</v>
          </cell>
          <cell r="G106">
            <v>514</v>
          </cell>
        </row>
        <row r="107">
          <cell r="B107">
            <v>68800</v>
          </cell>
          <cell r="G107">
            <v>688</v>
          </cell>
        </row>
        <row r="108">
          <cell r="B108">
            <v>101800</v>
          </cell>
          <cell r="G108">
            <v>1018</v>
          </cell>
        </row>
        <row r="109">
          <cell r="B109">
            <v>201800</v>
          </cell>
          <cell r="G109">
            <v>2018</v>
          </cell>
        </row>
        <row r="110">
          <cell r="B110">
            <v>202100</v>
          </cell>
          <cell r="G110">
            <v>2021</v>
          </cell>
        </row>
        <row r="111">
          <cell r="B111">
            <v>301600</v>
          </cell>
          <cell r="G111">
            <v>3016</v>
          </cell>
        </row>
        <row r="112">
          <cell r="B112">
            <v>302400</v>
          </cell>
          <cell r="G112">
            <v>3024</v>
          </cell>
        </row>
        <row r="113">
          <cell r="B113">
            <v>401600</v>
          </cell>
          <cell r="G113">
            <v>4016</v>
          </cell>
        </row>
        <row r="114">
          <cell r="B114">
            <v>501600</v>
          </cell>
          <cell r="G114">
            <v>5016</v>
          </cell>
        </row>
        <row r="115">
          <cell r="B115">
            <v>601600</v>
          </cell>
          <cell r="G115">
            <v>6016</v>
          </cell>
        </row>
        <row r="116">
          <cell r="B116">
            <v>2300</v>
          </cell>
          <cell r="G116">
            <v>23</v>
          </cell>
        </row>
        <row r="117">
          <cell r="B117">
            <v>2400</v>
          </cell>
          <cell r="G117">
            <v>24</v>
          </cell>
        </row>
        <row r="118">
          <cell r="B118">
            <v>2500</v>
          </cell>
          <cell r="G118">
            <v>25</v>
          </cell>
        </row>
        <row r="119">
          <cell r="B119">
            <v>2600</v>
          </cell>
          <cell r="G119">
            <v>26</v>
          </cell>
        </row>
        <row r="120">
          <cell r="B120">
            <v>28700</v>
          </cell>
          <cell r="G120">
            <v>287</v>
          </cell>
        </row>
        <row r="121">
          <cell r="B121">
            <v>51700</v>
          </cell>
          <cell r="G121">
            <v>517</v>
          </cell>
        </row>
        <row r="122">
          <cell r="B122">
            <v>51900</v>
          </cell>
          <cell r="G122">
            <v>519</v>
          </cell>
        </row>
        <row r="123">
          <cell r="B123">
            <v>52000</v>
          </cell>
          <cell r="G123">
            <v>520</v>
          </cell>
        </row>
        <row r="124">
          <cell r="B124">
            <v>69000</v>
          </cell>
          <cell r="G124">
            <v>690</v>
          </cell>
        </row>
        <row r="125">
          <cell r="B125">
            <v>70600</v>
          </cell>
          <cell r="G125">
            <v>706</v>
          </cell>
        </row>
        <row r="126">
          <cell r="B126">
            <v>202400</v>
          </cell>
          <cell r="G126">
            <v>2024</v>
          </cell>
        </row>
        <row r="127">
          <cell r="B127">
            <v>402400</v>
          </cell>
          <cell r="G127">
            <v>4024</v>
          </cell>
        </row>
        <row r="128">
          <cell r="B128">
            <v>502400</v>
          </cell>
          <cell r="G128">
            <v>5024</v>
          </cell>
        </row>
        <row r="129">
          <cell r="B129">
            <v>602400</v>
          </cell>
          <cell r="G129">
            <v>6024</v>
          </cell>
        </row>
        <row r="130">
          <cell r="B130">
            <v>802400</v>
          </cell>
          <cell r="G130">
            <v>8024</v>
          </cell>
        </row>
        <row r="131">
          <cell r="B131">
            <v>2700</v>
          </cell>
          <cell r="G131">
            <v>27</v>
          </cell>
        </row>
        <row r="132">
          <cell r="B132">
            <v>2701</v>
          </cell>
          <cell r="G132">
            <v>27</v>
          </cell>
        </row>
        <row r="133">
          <cell r="B133">
            <v>2800</v>
          </cell>
          <cell r="G133">
            <v>28</v>
          </cell>
        </row>
        <row r="134">
          <cell r="B134">
            <v>30400</v>
          </cell>
          <cell r="G134">
            <v>304</v>
          </cell>
        </row>
        <row r="135">
          <cell r="B135">
            <v>52100</v>
          </cell>
          <cell r="G135">
            <v>521</v>
          </cell>
        </row>
        <row r="136">
          <cell r="B136">
            <v>52201</v>
          </cell>
          <cell r="G136">
            <v>522</v>
          </cell>
        </row>
        <row r="137">
          <cell r="B137">
            <v>52202</v>
          </cell>
          <cell r="G137">
            <v>522</v>
          </cell>
        </row>
        <row r="138">
          <cell r="B138">
            <v>52300</v>
          </cell>
          <cell r="G138">
            <v>523</v>
          </cell>
        </row>
        <row r="139">
          <cell r="B139">
            <v>52400</v>
          </cell>
          <cell r="G139">
            <v>524</v>
          </cell>
        </row>
        <row r="140">
          <cell r="B140">
            <v>74100</v>
          </cell>
          <cell r="G140">
            <v>741</v>
          </cell>
        </row>
        <row r="141">
          <cell r="B141">
            <v>552300</v>
          </cell>
          <cell r="G141">
            <v>5523</v>
          </cell>
        </row>
        <row r="142">
          <cell r="B142">
            <v>652300</v>
          </cell>
          <cell r="G142">
            <v>6523</v>
          </cell>
        </row>
        <row r="143">
          <cell r="B143">
            <v>3000</v>
          </cell>
          <cell r="G143">
            <v>30</v>
          </cell>
        </row>
        <row r="144">
          <cell r="B144">
            <v>31300</v>
          </cell>
          <cell r="G144">
            <v>313</v>
          </cell>
        </row>
        <row r="145">
          <cell r="B145">
            <v>52500</v>
          </cell>
          <cell r="G145">
            <v>525</v>
          </cell>
        </row>
        <row r="146">
          <cell r="B146">
            <v>52501</v>
          </cell>
          <cell r="G146">
            <v>525</v>
          </cell>
        </row>
        <row r="147">
          <cell r="B147">
            <v>74500</v>
          </cell>
          <cell r="G147">
            <v>745</v>
          </cell>
        </row>
        <row r="148">
          <cell r="B148">
            <v>3100</v>
          </cell>
          <cell r="G148">
            <v>31</v>
          </cell>
        </row>
        <row r="149">
          <cell r="B149">
            <v>3200</v>
          </cell>
          <cell r="G149">
            <v>32</v>
          </cell>
        </row>
        <row r="150">
          <cell r="B150">
            <v>3400</v>
          </cell>
          <cell r="G150">
            <v>34</v>
          </cell>
        </row>
        <row r="151">
          <cell r="B151">
            <v>3501</v>
          </cell>
          <cell r="G151">
            <v>35</v>
          </cell>
        </row>
        <row r="152">
          <cell r="B152">
            <v>3502</v>
          </cell>
          <cell r="G152">
            <v>35</v>
          </cell>
        </row>
        <row r="153">
          <cell r="B153">
            <v>3521</v>
          </cell>
          <cell r="G153">
            <v>35</v>
          </cell>
        </row>
        <row r="154">
          <cell r="B154">
            <v>3522</v>
          </cell>
          <cell r="G154">
            <v>35</v>
          </cell>
        </row>
        <row r="155">
          <cell r="B155">
            <v>3601</v>
          </cell>
          <cell r="G155">
            <v>36</v>
          </cell>
        </row>
        <row r="156">
          <cell r="B156">
            <v>3602</v>
          </cell>
          <cell r="G156">
            <v>36</v>
          </cell>
        </row>
        <row r="157">
          <cell r="B157">
            <v>3603</v>
          </cell>
          <cell r="G157">
            <v>36</v>
          </cell>
        </row>
        <row r="158">
          <cell r="B158">
            <v>3604</v>
          </cell>
          <cell r="G158">
            <v>36</v>
          </cell>
        </row>
        <row r="159">
          <cell r="B159">
            <v>3605</v>
          </cell>
          <cell r="G159">
            <v>36</v>
          </cell>
        </row>
        <row r="160">
          <cell r="B160">
            <v>3606</v>
          </cell>
          <cell r="G160">
            <v>36</v>
          </cell>
        </row>
        <row r="161">
          <cell r="B161">
            <v>3612</v>
          </cell>
          <cell r="G161">
            <v>36</v>
          </cell>
        </row>
        <row r="162">
          <cell r="B162">
            <v>3621</v>
          </cell>
          <cell r="G162">
            <v>36</v>
          </cell>
        </row>
        <row r="163">
          <cell r="B163">
            <v>3622</v>
          </cell>
          <cell r="G163">
            <v>36</v>
          </cell>
        </row>
        <row r="164">
          <cell r="B164">
            <v>3623</v>
          </cell>
          <cell r="G164">
            <v>36</v>
          </cell>
        </row>
        <row r="165">
          <cell r="B165">
            <v>3624</v>
          </cell>
          <cell r="G165">
            <v>36</v>
          </cell>
        </row>
        <row r="166">
          <cell r="B166">
            <v>3625</v>
          </cell>
          <cell r="G166">
            <v>36</v>
          </cell>
        </row>
        <row r="167">
          <cell r="B167">
            <v>3626</v>
          </cell>
          <cell r="G167">
            <v>36</v>
          </cell>
        </row>
        <row r="168">
          <cell r="B168">
            <v>3700</v>
          </cell>
          <cell r="G168">
            <v>37</v>
          </cell>
        </row>
        <row r="169">
          <cell r="B169">
            <v>3800</v>
          </cell>
          <cell r="G169">
            <v>38</v>
          </cell>
        </row>
        <row r="170">
          <cell r="B170">
            <v>3901</v>
          </cell>
          <cell r="G170">
            <v>39</v>
          </cell>
        </row>
        <row r="171">
          <cell r="B171">
            <v>3902</v>
          </cell>
          <cell r="G171">
            <v>39</v>
          </cell>
        </row>
        <row r="172">
          <cell r="B172">
            <v>3903</v>
          </cell>
          <cell r="G172">
            <v>39</v>
          </cell>
        </row>
        <row r="173">
          <cell r="B173">
            <v>3905</v>
          </cell>
          <cell r="G173">
            <v>39</v>
          </cell>
        </row>
        <row r="174">
          <cell r="B174">
            <v>3906</v>
          </cell>
          <cell r="G174">
            <v>39</v>
          </cell>
        </row>
        <row r="175">
          <cell r="B175">
            <v>3908</v>
          </cell>
          <cell r="G175">
            <v>39</v>
          </cell>
        </row>
        <row r="176">
          <cell r="B176">
            <v>3914</v>
          </cell>
          <cell r="G176">
            <v>39</v>
          </cell>
        </row>
        <row r="177">
          <cell r="B177">
            <v>3921</v>
          </cell>
          <cell r="G177">
            <v>39</v>
          </cell>
        </row>
        <row r="178">
          <cell r="B178">
            <v>3923</v>
          </cell>
          <cell r="G178">
            <v>39</v>
          </cell>
        </row>
        <row r="179">
          <cell r="B179">
            <v>3925</v>
          </cell>
          <cell r="G179">
            <v>39</v>
          </cell>
        </row>
        <row r="180">
          <cell r="B180">
            <v>4000</v>
          </cell>
          <cell r="G180">
            <v>40</v>
          </cell>
        </row>
        <row r="181">
          <cell r="B181">
            <v>4100</v>
          </cell>
          <cell r="G181">
            <v>41</v>
          </cell>
        </row>
        <row r="182">
          <cell r="B182">
            <v>4200</v>
          </cell>
          <cell r="G182">
            <v>42</v>
          </cell>
        </row>
        <row r="183">
          <cell r="B183">
            <v>4300</v>
          </cell>
          <cell r="G183">
            <v>43</v>
          </cell>
        </row>
        <row r="184">
          <cell r="B184">
            <v>4400</v>
          </cell>
          <cell r="G184">
            <v>44</v>
          </cell>
        </row>
        <row r="185">
          <cell r="B185">
            <v>4500</v>
          </cell>
          <cell r="G185">
            <v>45</v>
          </cell>
        </row>
        <row r="186">
          <cell r="B186">
            <v>4600</v>
          </cell>
          <cell r="G186">
            <v>46</v>
          </cell>
        </row>
        <row r="187">
          <cell r="B187">
            <v>4700</v>
          </cell>
          <cell r="G187">
            <v>47</v>
          </cell>
        </row>
        <row r="188">
          <cell r="B188">
            <v>4800</v>
          </cell>
          <cell r="G188">
            <v>48</v>
          </cell>
        </row>
        <row r="189">
          <cell r="B189">
            <v>4900</v>
          </cell>
          <cell r="G189">
            <v>49</v>
          </cell>
        </row>
        <row r="190">
          <cell r="B190">
            <v>5001</v>
          </cell>
          <cell r="G190">
            <v>50</v>
          </cell>
        </row>
        <row r="191">
          <cell r="B191">
            <v>5021</v>
          </cell>
          <cell r="G191">
            <v>50</v>
          </cell>
        </row>
        <row r="192">
          <cell r="B192">
            <v>5103</v>
          </cell>
          <cell r="G192">
            <v>51</v>
          </cell>
        </row>
        <row r="193">
          <cell r="B193">
            <v>5113</v>
          </cell>
          <cell r="G193">
            <v>51</v>
          </cell>
        </row>
        <row r="194">
          <cell r="B194">
            <v>5123</v>
          </cell>
          <cell r="G194">
            <v>51</v>
          </cell>
        </row>
        <row r="195">
          <cell r="B195">
            <v>5131</v>
          </cell>
          <cell r="G195">
            <v>51</v>
          </cell>
        </row>
        <row r="196">
          <cell r="B196">
            <v>5200</v>
          </cell>
          <cell r="G196">
            <v>52</v>
          </cell>
        </row>
        <row r="197">
          <cell r="B197">
            <v>5300</v>
          </cell>
          <cell r="G197">
            <v>53</v>
          </cell>
        </row>
        <row r="198">
          <cell r="B198">
            <v>5401</v>
          </cell>
          <cell r="G198">
            <v>54</v>
          </cell>
        </row>
        <row r="199">
          <cell r="B199">
            <v>5411</v>
          </cell>
          <cell r="G199">
            <v>54</v>
          </cell>
        </row>
        <row r="200">
          <cell r="B200">
            <v>5421</v>
          </cell>
          <cell r="G200">
            <v>54</v>
          </cell>
        </row>
        <row r="201">
          <cell r="B201">
            <v>5431</v>
          </cell>
          <cell r="G201">
            <v>54</v>
          </cell>
        </row>
        <row r="202">
          <cell r="B202">
            <v>5503</v>
          </cell>
          <cell r="G202">
            <v>55</v>
          </cell>
        </row>
        <row r="203">
          <cell r="B203">
            <v>5513</v>
          </cell>
          <cell r="G203">
            <v>55</v>
          </cell>
        </row>
        <row r="204">
          <cell r="B204">
            <v>5523</v>
          </cell>
          <cell r="G204">
            <v>55</v>
          </cell>
        </row>
        <row r="205">
          <cell r="B205">
            <v>5533</v>
          </cell>
          <cell r="G205">
            <v>55</v>
          </cell>
        </row>
        <row r="206">
          <cell r="B206">
            <v>5600</v>
          </cell>
          <cell r="G206">
            <v>56</v>
          </cell>
        </row>
        <row r="207">
          <cell r="B207">
            <v>5700</v>
          </cell>
          <cell r="G207">
            <v>57</v>
          </cell>
        </row>
        <row r="208">
          <cell r="B208">
            <v>5800</v>
          </cell>
          <cell r="G208">
            <v>58</v>
          </cell>
        </row>
        <row r="209">
          <cell r="B209">
            <v>5901</v>
          </cell>
          <cell r="G209">
            <v>59</v>
          </cell>
        </row>
        <row r="210">
          <cell r="B210">
            <v>5911</v>
          </cell>
          <cell r="G210">
            <v>59</v>
          </cell>
        </row>
        <row r="211">
          <cell r="B211">
            <v>5921</v>
          </cell>
          <cell r="G211">
            <v>59</v>
          </cell>
        </row>
        <row r="212">
          <cell r="B212">
            <v>5931</v>
          </cell>
          <cell r="G212">
            <v>59</v>
          </cell>
        </row>
        <row r="213">
          <cell r="B213">
            <v>6003</v>
          </cell>
          <cell r="G213">
            <v>60</v>
          </cell>
        </row>
        <row r="214">
          <cell r="B214">
            <v>6013</v>
          </cell>
          <cell r="G214">
            <v>60</v>
          </cell>
        </row>
        <row r="215">
          <cell r="B215">
            <v>6023</v>
          </cell>
          <cell r="G215">
            <v>60</v>
          </cell>
        </row>
        <row r="216">
          <cell r="B216">
            <v>6033</v>
          </cell>
          <cell r="G216">
            <v>60</v>
          </cell>
        </row>
        <row r="217">
          <cell r="B217">
            <v>6100</v>
          </cell>
          <cell r="G217">
            <v>61</v>
          </cell>
        </row>
        <row r="218">
          <cell r="B218">
            <v>6200</v>
          </cell>
          <cell r="G218">
            <v>62</v>
          </cell>
        </row>
        <row r="219">
          <cell r="B219">
            <v>6300</v>
          </cell>
          <cell r="G219">
            <v>63</v>
          </cell>
        </row>
        <row r="220">
          <cell r="B220">
            <v>6400</v>
          </cell>
          <cell r="G220">
            <v>64</v>
          </cell>
        </row>
        <row r="221">
          <cell r="B221">
            <v>32200</v>
          </cell>
          <cell r="G221">
            <v>322</v>
          </cell>
        </row>
        <row r="222">
          <cell r="B222">
            <v>33400</v>
          </cell>
          <cell r="G222">
            <v>334</v>
          </cell>
        </row>
        <row r="223">
          <cell r="B223">
            <v>33500</v>
          </cell>
          <cell r="G223">
            <v>335</v>
          </cell>
        </row>
        <row r="224">
          <cell r="B224">
            <v>35200</v>
          </cell>
          <cell r="G224">
            <v>352</v>
          </cell>
        </row>
        <row r="225">
          <cell r="B225">
            <v>37000</v>
          </cell>
          <cell r="G225">
            <v>370</v>
          </cell>
        </row>
        <row r="226">
          <cell r="B226">
            <v>52600</v>
          </cell>
          <cell r="G226">
            <v>526</v>
          </cell>
        </row>
        <row r="227">
          <cell r="B227">
            <v>52700</v>
          </cell>
          <cell r="G227">
            <v>527</v>
          </cell>
        </row>
        <row r="228">
          <cell r="B228">
            <v>52800</v>
          </cell>
          <cell r="G228">
            <v>528</v>
          </cell>
        </row>
        <row r="229">
          <cell r="B229">
            <v>52900</v>
          </cell>
          <cell r="G229">
            <v>529</v>
          </cell>
        </row>
        <row r="230">
          <cell r="B230">
            <v>53100</v>
          </cell>
          <cell r="G230">
            <v>531</v>
          </cell>
        </row>
        <row r="231">
          <cell r="B231">
            <v>53200</v>
          </cell>
          <cell r="G231">
            <v>532</v>
          </cell>
        </row>
        <row r="232">
          <cell r="B232">
            <v>53300</v>
          </cell>
          <cell r="G232">
            <v>533</v>
          </cell>
        </row>
        <row r="233">
          <cell r="B233">
            <v>53400</v>
          </cell>
          <cell r="G233">
            <v>534</v>
          </cell>
        </row>
        <row r="234">
          <cell r="B234">
            <v>53500</v>
          </cell>
          <cell r="G234">
            <v>535</v>
          </cell>
        </row>
        <row r="235">
          <cell r="B235">
            <v>53600</v>
          </cell>
          <cell r="G235">
            <v>536</v>
          </cell>
        </row>
        <row r="236">
          <cell r="B236">
            <v>53700</v>
          </cell>
          <cell r="G236">
            <v>537</v>
          </cell>
        </row>
        <row r="237">
          <cell r="B237">
            <v>53800</v>
          </cell>
          <cell r="G237">
            <v>538</v>
          </cell>
        </row>
        <row r="238">
          <cell r="B238">
            <v>53900</v>
          </cell>
          <cell r="G238">
            <v>539</v>
          </cell>
        </row>
        <row r="239">
          <cell r="B239">
            <v>54000</v>
          </cell>
          <cell r="G239">
            <v>540</v>
          </cell>
        </row>
        <row r="240">
          <cell r="B240">
            <v>54100</v>
          </cell>
          <cell r="G240">
            <v>541</v>
          </cell>
        </row>
        <row r="241">
          <cell r="B241">
            <v>54200</v>
          </cell>
          <cell r="G241">
            <v>542</v>
          </cell>
        </row>
        <row r="242">
          <cell r="B242">
            <v>54300</v>
          </cell>
          <cell r="G242">
            <v>543</v>
          </cell>
        </row>
        <row r="243">
          <cell r="B243">
            <v>54400</v>
          </cell>
          <cell r="G243">
            <v>544</v>
          </cell>
        </row>
        <row r="244">
          <cell r="B244">
            <v>54500</v>
          </cell>
          <cell r="G244">
            <v>545</v>
          </cell>
        </row>
        <row r="245">
          <cell r="B245">
            <v>54600</v>
          </cell>
          <cell r="G245">
            <v>546</v>
          </cell>
        </row>
        <row r="246">
          <cell r="B246">
            <v>54700</v>
          </cell>
          <cell r="G246">
            <v>547</v>
          </cell>
        </row>
        <row r="247">
          <cell r="B247">
            <v>54800</v>
          </cell>
          <cell r="G247">
            <v>548</v>
          </cell>
        </row>
        <row r="248">
          <cell r="B248">
            <v>54900</v>
          </cell>
          <cell r="G248">
            <v>549</v>
          </cell>
        </row>
        <row r="249">
          <cell r="B249">
            <v>55000</v>
          </cell>
          <cell r="G249">
            <v>550</v>
          </cell>
        </row>
        <row r="250">
          <cell r="B250">
            <v>55100</v>
          </cell>
          <cell r="G250">
            <v>551</v>
          </cell>
        </row>
        <row r="251">
          <cell r="B251">
            <v>55200</v>
          </cell>
          <cell r="G251">
            <v>552</v>
          </cell>
        </row>
        <row r="252">
          <cell r="B252">
            <v>55300</v>
          </cell>
          <cell r="G252">
            <v>553</v>
          </cell>
        </row>
        <row r="253">
          <cell r="B253">
            <v>66501</v>
          </cell>
          <cell r="G253">
            <v>665</v>
          </cell>
        </row>
        <row r="254">
          <cell r="B254">
            <v>69100</v>
          </cell>
          <cell r="G254">
            <v>691</v>
          </cell>
        </row>
        <row r="255">
          <cell r="B255">
            <v>71401</v>
          </cell>
          <cell r="G255">
            <v>714</v>
          </cell>
        </row>
        <row r="256">
          <cell r="B256">
            <v>72100</v>
          </cell>
          <cell r="G256">
            <v>721</v>
          </cell>
        </row>
        <row r="257">
          <cell r="B257">
            <v>72200</v>
          </cell>
          <cell r="G257">
            <v>722</v>
          </cell>
        </row>
        <row r="258">
          <cell r="B258">
            <v>72900</v>
          </cell>
          <cell r="G258">
            <v>729</v>
          </cell>
        </row>
        <row r="259">
          <cell r="B259">
            <v>75300</v>
          </cell>
          <cell r="G259">
            <v>753</v>
          </cell>
        </row>
        <row r="260">
          <cell r="B260">
            <v>76300</v>
          </cell>
          <cell r="G260">
            <v>763</v>
          </cell>
        </row>
        <row r="261">
          <cell r="B261">
            <v>104000</v>
          </cell>
          <cell r="G261">
            <v>1040</v>
          </cell>
        </row>
        <row r="262">
          <cell r="B262">
            <v>104200</v>
          </cell>
          <cell r="G262">
            <v>1042</v>
          </cell>
        </row>
        <row r="263">
          <cell r="B263">
            <v>104400</v>
          </cell>
          <cell r="G263">
            <v>1044</v>
          </cell>
        </row>
        <row r="264">
          <cell r="B264">
            <v>104600</v>
          </cell>
          <cell r="G264">
            <v>1046</v>
          </cell>
        </row>
        <row r="265">
          <cell r="B265">
            <v>105000</v>
          </cell>
          <cell r="G265">
            <v>1050</v>
          </cell>
        </row>
        <row r="266">
          <cell r="B266">
            <v>204200</v>
          </cell>
          <cell r="G266">
            <v>2042</v>
          </cell>
        </row>
        <row r="267">
          <cell r="B267">
            <v>404200</v>
          </cell>
          <cell r="G267">
            <v>4042</v>
          </cell>
        </row>
        <row r="268">
          <cell r="B268">
            <v>405000</v>
          </cell>
          <cell r="G268">
            <v>4050</v>
          </cell>
        </row>
        <row r="269">
          <cell r="B269">
            <v>503400</v>
          </cell>
          <cell r="G269">
            <v>5034</v>
          </cell>
        </row>
        <row r="270">
          <cell r="B270">
            <v>535200</v>
          </cell>
          <cell r="G270">
            <v>5352</v>
          </cell>
        </row>
        <row r="271">
          <cell r="B271">
            <v>6500</v>
          </cell>
          <cell r="G271">
            <v>65</v>
          </cell>
        </row>
        <row r="272">
          <cell r="B272">
            <v>6600</v>
          </cell>
          <cell r="G272">
            <v>66</v>
          </cell>
        </row>
        <row r="273">
          <cell r="B273">
            <v>6702</v>
          </cell>
          <cell r="G273">
            <v>67</v>
          </cell>
        </row>
        <row r="274">
          <cell r="B274">
            <v>6722</v>
          </cell>
          <cell r="G274">
            <v>67</v>
          </cell>
        </row>
        <row r="275">
          <cell r="B275">
            <v>6800</v>
          </cell>
          <cell r="G275">
            <v>68</v>
          </cell>
        </row>
        <row r="276">
          <cell r="B276">
            <v>6900</v>
          </cell>
          <cell r="G276">
            <v>69</v>
          </cell>
        </row>
        <row r="277">
          <cell r="B277">
            <v>7100</v>
          </cell>
          <cell r="G277">
            <v>71</v>
          </cell>
        </row>
        <row r="278">
          <cell r="B278">
            <v>7300</v>
          </cell>
          <cell r="G278">
            <v>73</v>
          </cell>
        </row>
        <row r="279">
          <cell r="B279">
            <v>7400</v>
          </cell>
          <cell r="G279">
            <v>74</v>
          </cell>
        </row>
        <row r="280">
          <cell r="B280">
            <v>31902</v>
          </cell>
          <cell r="G280">
            <v>319</v>
          </cell>
        </row>
        <row r="281">
          <cell r="B281">
            <v>31904</v>
          </cell>
          <cell r="G281">
            <v>319</v>
          </cell>
        </row>
        <row r="282">
          <cell r="B282">
            <v>31906</v>
          </cell>
          <cell r="G282">
            <v>319</v>
          </cell>
        </row>
        <row r="283">
          <cell r="B283">
            <v>31908</v>
          </cell>
          <cell r="G283">
            <v>319</v>
          </cell>
        </row>
        <row r="284">
          <cell r="B284">
            <v>31912</v>
          </cell>
          <cell r="G284">
            <v>319</v>
          </cell>
        </row>
        <row r="285">
          <cell r="B285">
            <v>31914</v>
          </cell>
          <cell r="G285">
            <v>319</v>
          </cell>
        </row>
        <row r="286">
          <cell r="B286">
            <v>31922</v>
          </cell>
          <cell r="G286">
            <v>319</v>
          </cell>
        </row>
        <row r="287">
          <cell r="B287">
            <v>31924</v>
          </cell>
          <cell r="G287">
            <v>319</v>
          </cell>
        </row>
        <row r="288">
          <cell r="B288">
            <v>31926</v>
          </cell>
          <cell r="G288">
            <v>319</v>
          </cell>
        </row>
        <row r="289">
          <cell r="B289">
            <v>31932</v>
          </cell>
          <cell r="G289">
            <v>319</v>
          </cell>
        </row>
        <row r="290">
          <cell r="B290">
            <v>31934</v>
          </cell>
          <cell r="G290">
            <v>319</v>
          </cell>
        </row>
        <row r="291">
          <cell r="B291">
            <v>55400</v>
          </cell>
          <cell r="G291">
            <v>554</v>
          </cell>
        </row>
        <row r="292">
          <cell r="B292">
            <v>55500</v>
          </cell>
          <cell r="G292">
            <v>555</v>
          </cell>
        </row>
        <row r="293">
          <cell r="B293">
            <v>55600</v>
          </cell>
          <cell r="G293">
            <v>556</v>
          </cell>
        </row>
        <row r="294">
          <cell r="B294">
            <v>55700</v>
          </cell>
          <cell r="G294">
            <v>557</v>
          </cell>
        </row>
        <row r="295">
          <cell r="B295">
            <v>55800</v>
          </cell>
          <cell r="G295">
            <v>558</v>
          </cell>
        </row>
        <row r="296">
          <cell r="B296">
            <v>55900</v>
          </cell>
          <cell r="G296">
            <v>559</v>
          </cell>
        </row>
        <row r="297">
          <cell r="B297">
            <v>106800</v>
          </cell>
          <cell r="G297">
            <v>1068</v>
          </cell>
        </row>
        <row r="298">
          <cell r="B298">
            <v>106900</v>
          </cell>
          <cell r="G298">
            <v>1069</v>
          </cell>
        </row>
        <row r="299">
          <cell r="B299">
            <v>306800</v>
          </cell>
          <cell r="G299">
            <v>3068</v>
          </cell>
        </row>
        <row r="300">
          <cell r="B300">
            <v>406800</v>
          </cell>
          <cell r="G300">
            <v>4068</v>
          </cell>
        </row>
        <row r="301">
          <cell r="B301">
            <v>535300</v>
          </cell>
          <cell r="G301">
            <v>5353</v>
          </cell>
        </row>
        <row r="302">
          <cell r="B302">
            <v>7602</v>
          </cell>
          <cell r="G302">
            <v>76</v>
          </cell>
        </row>
        <row r="303">
          <cell r="B303">
            <v>7604</v>
          </cell>
          <cell r="G303">
            <v>76</v>
          </cell>
        </row>
        <row r="304">
          <cell r="B304">
            <v>7606</v>
          </cell>
          <cell r="G304">
            <v>76</v>
          </cell>
        </row>
        <row r="305">
          <cell r="B305">
            <v>7608</v>
          </cell>
          <cell r="G305">
            <v>76</v>
          </cell>
        </row>
        <row r="306">
          <cell r="B306">
            <v>7612</v>
          </cell>
          <cell r="G306">
            <v>76</v>
          </cell>
        </row>
        <row r="307">
          <cell r="B307">
            <v>7614</v>
          </cell>
          <cell r="G307">
            <v>76</v>
          </cell>
        </row>
        <row r="308">
          <cell r="B308">
            <v>7616</v>
          </cell>
          <cell r="G308">
            <v>76</v>
          </cell>
        </row>
        <row r="309">
          <cell r="B309">
            <v>7622</v>
          </cell>
          <cell r="G309">
            <v>76</v>
          </cell>
        </row>
        <row r="310">
          <cell r="B310">
            <v>7626</v>
          </cell>
          <cell r="G310">
            <v>76</v>
          </cell>
        </row>
        <row r="311">
          <cell r="B311">
            <v>7632</v>
          </cell>
          <cell r="G311">
            <v>76</v>
          </cell>
        </row>
        <row r="312">
          <cell r="B312">
            <v>7634</v>
          </cell>
          <cell r="G312">
            <v>76</v>
          </cell>
        </row>
        <row r="313">
          <cell r="B313">
            <v>7636</v>
          </cell>
          <cell r="G313">
            <v>76</v>
          </cell>
        </row>
        <row r="314">
          <cell r="B314">
            <v>7711</v>
          </cell>
          <cell r="G314">
            <v>77</v>
          </cell>
        </row>
        <row r="315">
          <cell r="B315">
            <v>7713</v>
          </cell>
          <cell r="G315">
            <v>77</v>
          </cell>
        </row>
        <row r="316">
          <cell r="B316">
            <v>7811</v>
          </cell>
          <cell r="G316">
            <v>78</v>
          </cell>
        </row>
        <row r="317">
          <cell r="B317">
            <v>7813</v>
          </cell>
          <cell r="G317">
            <v>78</v>
          </cell>
        </row>
        <row r="318">
          <cell r="B318">
            <v>7831</v>
          </cell>
          <cell r="G318">
            <v>78</v>
          </cell>
        </row>
        <row r="319">
          <cell r="B319">
            <v>7833</v>
          </cell>
          <cell r="G319">
            <v>78</v>
          </cell>
        </row>
        <row r="320">
          <cell r="B320">
            <v>7900</v>
          </cell>
          <cell r="G320">
            <v>79</v>
          </cell>
        </row>
        <row r="321">
          <cell r="B321">
            <v>8011</v>
          </cell>
          <cell r="G321">
            <v>80</v>
          </cell>
        </row>
        <row r="322">
          <cell r="B322">
            <v>8013</v>
          </cell>
          <cell r="G322">
            <v>80</v>
          </cell>
        </row>
        <row r="323">
          <cell r="B323">
            <v>8031</v>
          </cell>
          <cell r="G323">
            <v>80</v>
          </cell>
        </row>
        <row r="324">
          <cell r="B324">
            <v>8033</v>
          </cell>
          <cell r="G324">
            <v>80</v>
          </cell>
        </row>
        <row r="325">
          <cell r="B325">
            <v>8400</v>
          </cell>
          <cell r="G325">
            <v>84</v>
          </cell>
        </row>
        <row r="326">
          <cell r="B326">
            <v>8500</v>
          </cell>
          <cell r="G326">
            <v>85</v>
          </cell>
        </row>
        <row r="327">
          <cell r="B327">
            <v>8601</v>
          </cell>
          <cell r="G327">
            <v>86</v>
          </cell>
        </row>
        <row r="328">
          <cell r="B328">
            <v>8602</v>
          </cell>
          <cell r="G328">
            <v>86</v>
          </cell>
        </row>
        <row r="329">
          <cell r="B329">
            <v>8603</v>
          </cell>
          <cell r="G329">
            <v>86</v>
          </cell>
        </row>
        <row r="330">
          <cell r="B330">
            <v>8604</v>
          </cell>
          <cell r="G330">
            <v>86</v>
          </cell>
        </row>
        <row r="331">
          <cell r="B331">
            <v>8605</v>
          </cell>
          <cell r="G331">
            <v>86</v>
          </cell>
        </row>
        <row r="332">
          <cell r="B332">
            <v>8606</v>
          </cell>
          <cell r="G332">
            <v>86</v>
          </cell>
        </row>
        <row r="333">
          <cell r="B333">
            <v>8607</v>
          </cell>
          <cell r="G333">
            <v>86</v>
          </cell>
        </row>
        <row r="334">
          <cell r="B334">
            <v>8608</v>
          </cell>
          <cell r="G334">
            <v>86</v>
          </cell>
        </row>
        <row r="335">
          <cell r="B335">
            <v>8612</v>
          </cell>
          <cell r="G335">
            <v>86</v>
          </cell>
        </row>
        <row r="336">
          <cell r="B336">
            <v>8614</v>
          </cell>
          <cell r="G336">
            <v>86</v>
          </cell>
        </row>
        <row r="337">
          <cell r="B337">
            <v>8615</v>
          </cell>
          <cell r="G337">
            <v>86</v>
          </cell>
        </row>
        <row r="338">
          <cell r="B338">
            <v>8616</v>
          </cell>
          <cell r="G338">
            <v>86</v>
          </cell>
        </row>
        <row r="339">
          <cell r="B339">
            <v>8621</v>
          </cell>
          <cell r="G339">
            <v>86</v>
          </cell>
        </row>
        <row r="340">
          <cell r="B340">
            <v>8623</v>
          </cell>
          <cell r="G340">
            <v>86</v>
          </cell>
        </row>
        <row r="341">
          <cell r="B341">
            <v>8625</v>
          </cell>
          <cell r="G341">
            <v>86</v>
          </cell>
        </row>
        <row r="342">
          <cell r="B342">
            <v>8635</v>
          </cell>
          <cell r="G342">
            <v>86</v>
          </cell>
        </row>
        <row r="343">
          <cell r="B343">
            <v>8711</v>
          </cell>
          <cell r="G343">
            <v>87</v>
          </cell>
        </row>
        <row r="344">
          <cell r="B344">
            <v>8713</v>
          </cell>
          <cell r="G344">
            <v>87</v>
          </cell>
        </row>
        <row r="345">
          <cell r="B345">
            <v>8800</v>
          </cell>
          <cell r="G345">
            <v>88</v>
          </cell>
        </row>
        <row r="346">
          <cell r="B346">
            <v>8911</v>
          </cell>
          <cell r="G346">
            <v>89</v>
          </cell>
        </row>
        <row r="347">
          <cell r="B347">
            <v>8913</v>
          </cell>
          <cell r="G347">
            <v>89</v>
          </cell>
        </row>
        <row r="348">
          <cell r="B348">
            <v>8931</v>
          </cell>
          <cell r="G348">
            <v>89</v>
          </cell>
        </row>
        <row r="349">
          <cell r="B349">
            <v>8933</v>
          </cell>
          <cell r="G349">
            <v>89</v>
          </cell>
        </row>
        <row r="350">
          <cell r="B350">
            <v>9011</v>
          </cell>
          <cell r="G350">
            <v>90</v>
          </cell>
        </row>
        <row r="351">
          <cell r="B351">
            <v>9013</v>
          </cell>
          <cell r="G351">
            <v>90</v>
          </cell>
        </row>
        <row r="352">
          <cell r="B352">
            <v>9031</v>
          </cell>
          <cell r="G352">
            <v>90</v>
          </cell>
        </row>
        <row r="353">
          <cell r="B353">
            <v>9033</v>
          </cell>
          <cell r="G353">
            <v>90</v>
          </cell>
        </row>
        <row r="354">
          <cell r="B354">
            <v>9100</v>
          </cell>
          <cell r="G354">
            <v>91</v>
          </cell>
        </row>
        <row r="355">
          <cell r="B355">
            <v>9200</v>
          </cell>
          <cell r="G355">
            <v>92</v>
          </cell>
        </row>
        <row r="356">
          <cell r="B356">
            <v>9300</v>
          </cell>
          <cell r="G356">
            <v>93</v>
          </cell>
        </row>
        <row r="357">
          <cell r="B357">
            <v>9400</v>
          </cell>
          <cell r="G357">
            <v>94</v>
          </cell>
        </row>
        <row r="358">
          <cell r="B358">
            <v>29616</v>
          </cell>
          <cell r="G358">
            <v>296</v>
          </cell>
        </row>
        <row r="359">
          <cell r="B359">
            <v>29632</v>
          </cell>
          <cell r="G359">
            <v>296</v>
          </cell>
        </row>
        <row r="360">
          <cell r="B360">
            <v>26934</v>
          </cell>
          <cell r="G360">
            <v>269</v>
          </cell>
        </row>
        <row r="361">
          <cell r="B361">
            <v>27121</v>
          </cell>
          <cell r="G361">
            <v>271</v>
          </cell>
        </row>
        <row r="362">
          <cell r="B362">
            <v>27225</v>
          </cell>
          <cell r="G362">
            <v>272</v>
          </cell>
        </row>
        <row r="363">
          <cell r="B363">
            <v>27321</v>
          </cell>
          <cell r="G363">
            <v>273</v>
          </cell>
        </row>
        <row r="364">
          <cell r="B364">
            <v>27423</v>
          </cell>
          <cell r="G364">
            <v>274</v>
          </cell>
        </row>
        <row r="365">
          <cell r="B365">
            <v>27633</v>
          </cell>
          <cell r="G365">
            <v>276</v>
          </cell>
        </row>
        <row r="366">
          <cell r="B366">
            <v>27731</v>
          </cell>
          <cell r="G366">
            <v>277</v>
          </cell>
        </row>
        <row r="367">
          <cell r="B367">
            <v>29206</v>
          </cell>
          <cell r="G367">
            <v>292</v>
          </cell>
        </row>
        <row r="368">
          <cell r="B368">
            <v>29212</v>
          </cell>
          <cell r="G368">
            <v>292</v>
          </cell>
        </row>
        <row r="369">
          <cell r="B369">
            <v>29214</v>
          </cell>
          <cell r="G369">
            <v>292</v>
          </cell>
        </row>
        <row r="370">
          <cell r="B370">
            <v>29216</v>
          </cell>
          <cell r="G370">
            <v>292</v>
          </cell>
        </row>
        <row r="371">
          <cell r="B371">
            <v>29232</v>
          </cell>
          <cell r="G371">
            <v>292</v>
          </cell>
        </row>
        <row r="372">
          <cell r="B372">
            <v>29234</v>
          </cell>
          <cell r="G372">
            <v>292</v>
          </cell>
        </row>
        <row r="373">
          <cell r="B373">
            <v>29236</v>
          </cell>
          <cell r="G373">
            <v>292</v>
          </cell>
        </row>
        <row r="374">
          <cell r="B374">
            <v>29306</v>
          </cell>
          <cell r="G374">
            <v>293</v>
          </cell>
        </row>
        <row r="375">
          <cell r="B375">
            <v>29312</v>
          </cell>
          <cell r="G375">
            <v>293</v>
          </cell>
        </row>
        <row r="376">
          <cell r="B376">
            <v>29314</v>
          </cell>
          <cell r="G376">
            <v>293</v>
          </cell>
        </row>
        <row r="377">
          <cell r="B377">
            <v>29316</v>
          </cell>
          <cell r="G377">
            <v>293</v>
          </cell>
        </row>
        <row r="378">
          <cell r="B378">
            <v>29332</v>
          </cell>
          <cell r="G378">
            <v>293</v>
          </cell>
        </row>
        <row r="379">
          <cell r="B379">
            <v>29336</v>
          </cell>
          <cell r="G379">
            <v>293</v>
          </cell>
        </row>
        <row r="380">
          <cell r="B380">
            <v>29406</v>
          </cell>
          <cell r="G380">
            <v>294</v>
          </cell>
        </row>
        <row r="381">
          <cell r="B381">
            <v>29412</v>
          </cell>
          <cell r="G381">
            <v>294</v>
          </cell>
        </row>
        <row r="382">
          <cell r="B382">
            <v>29414</v>
          </cell>
          <cell r="G382">
            <v>294</v>
          </cell>
        </row>
        <row r="383">
          <cell r="B383">
            <v>29418</v>
          </cell>
          <cell r="G383">
            <v>294</v>
          </cell>
        </row>
        <row r="384">
          <cell r="B384">
            <v>29426</v>
          </cell>
          <cell r="G384">
            <v>294</v>
          </cell>
        </row>
        <row r="385">
          <cell r="B385">
            <v>29432</v>
          </cell>
          <cell r="G385">
            <v>294</v>
          </cell>
        </row>
        <row r="386">
          <cell r="B386">
            <v>29434</v>
          </cell>
          <cell r="G386">
            <v>294</v>
          </cell>
        </row>
        <row r="387">
          <cell r="B387">
            <v>29500</v>
          </cell>
          <cell r="G387">
            <v>295</v>
          </cell>
        </row>
        <row r="388">
          <cell r="B388">
            <v>29508</v>
          </cell>
          <cell r="G388">
            <v>295</v>
          </cell>
        </row>
        <row r="389">
          <cell r="B389">
            <v>29512</v>
          </cell>
          <cell r="G389">
            <v>295</v>
          </cell>
        </row>
        <row r="390">
          <cell r="B390">
            <v>29514</v>
          </cell>
          <cell r="G390">
            <v>295</v>
          </cell>
        </row>
        <row r="391">
          <cell r="B391">
            <v>29532</v>
          </cell>
          <cell r="G391">
            <v>295</v>
          </cell>
        </row>
        <row r="392">
          <cell r="B392">
            <v>29534</v>
          </cell>
          <cell r="G392">
            <v>295</v>
          </cell>
        </row>
        <row r="393">
          <cell r="B393">
            <v>29536</v>
          </cell>
          <cell r="G393">
            <v>295</v>
          </cell>
        </row>
        <row r="394">
          <cell r="B394">
            <v>29612</v>
          </cell>
          <cell r="G394">
            <v>296</v>
          </cell>
        </row>
        <row r="395">
          <cell r="B395">
            <v>29614</v>
          </cell>
          <cell r="G395">
            <v>296</v>
          </cell>
        </row>
        <row r="396">
          <cell r="B396">
            <v>29618</v>
          </cell>
          <cell r="G396">
            <v>296</v>
          </cell>
        </row>
        <row r="397">
          <cell r="B397">
            <v>29712</v>
          </cell>
          <cell r="G397">
            <v>297</v>
          </cell>
        </row>
        <row r="398">
          <cell r="B398">
            <v>29714</v>
          </cell>
          <cell r="G398">
            <v>297</v>
          </cell>
        </row>
        <row r="399">
          <cell r="B399">
            <v>29716</v>
          </cell>
          <cell r="G399">
            <v>297</v>
          </cell>
        </row>
        <row r="400">
          <cell r="B400">
            <v>29718</v>
          </cell>
          <cell r="G400">
            <v>297</v>
          </cell>
        </row>
        <row r="401">
          <cell r="B401">
            <v>29726</v>
          </cell>
          <cell r="G401">
            <v>297</v>
          </cell>
        </row>
        <row r="402">
          <cell r="B402">
            <v>29732</v>
          </cell>
          <cell r="G402">
            <v>297</v>
          </cell>
        </row>
        <row r="403">
          <cell r="B403">
            <v>29734</v>
          </cell>
          <cell r="G403">
            <v>297</v>
          </cell>
        </row>
        <row r="404">
          <cell r="B404">
            <v>33600</v>
          </cell>
          <cell r="G404">
            <v>336</v>
          </cell>
        </row>
        <row r="405">
          <cell r="B405">
            <v>33700</v>
          </cell>
          <cell r="G405">
            <v>337</v>
          </cell>
        </row>
        <row r="406">
          <cell r="B406">
            <v>34902</v>
          </cell>
          <cell r="G406">
            <v>349</v>
          </cell>
        </row>
        <row r="407">
          <cell r="B407">
            <v>34904</v>
          </cell>
          <cell r="G407">
            <v>349</v>
          </cell>
        </row>
        <row r="408">
          <cell r="B408">
            <v>34906</v>
          </cell>
          <cell r="G408">
            <v>349</v>
          </cell>
        </row>
        <row r="409">
          <cell r="B409">
            <v>34908</v>
          </cell>
          <cell r="G409">
            <v>349</v>
          </cell>
        </row>
        <row r="410">
          <cell r="B410">
            <v>34912</v>
          </cell>
          <cell r="G410">
            <v>349</v>
          </cell>
        </row>
        <row r="411">
          <cell r="B411">
            <v>34914</v>
          </cell>
          <cell r="G411">
            <v>349</v>
          </cell>
        </row>
        <row r="412">
          <cell r="B412">
            <v>34922</v>
          </cell>
          <cell r="G412">
            <v>349</v>
          </cell>
        </row>
        <row r="413">
          <cell r="B413">
            <v>34924</v>
          </cell>
          <cell r="G413">
            <v>349</v>
          </cell>
        </row>
        <row r="414">
          <cell r="B414">
            <v>34932</v>
          </cell>
          <cell r="G414">
            <v>349</v>
          </cell>
        </row>
        <row r="415">
          <cell r="B415">
            <v>34934</v>
          </cell>
          <cell r="G415">
            <v>349</v>
          </cell>
        </row>
        <row r="416">
          <cell r="B416">
            <v>35002</v>
          </cell>
          <cell r="G416">
            <v>350</v>
          </cell>
        </row>
        <row r="417">
          <cell r="B417">
            <v>35022</v>
          </cell>
          <cell r="G417">
            <v>350</v>
          </cell>
        </row>
        <row r="418">
          <cell r="B418">
            <v>56400</v>
          </cell>
          <cell r="G418">
            <v>564</v>
          </cell>
        </row>
        <row r="419">
          <cell r="B419">
            <v>56500</v>
          </cell>
          <cell r="G419">
            <v>565</v>
          </cell>
        </row>
        <row r="420">
          <cell r="B420">
            <v>56600</v>
          </cell>
          <cell r="G420">
            <v>566</v>
          </cell>
        </row>
        <row r="421">
          <cell r="B421">
            <v>56700</v>
          </cell>
          <cell r="G421">
            <v>567</v>
          </cell>
        </row>
        <row r="422">
          <cell r="B422">
            <v>56800</v>
          </cell>
          <cell r="G422">
            <v>568</v>
          </cell>
        </row>
        <row r="423">
          <cell r="B423">
            <v>56900</v>
          </cell>
          <cell r="G423">
            <v>569</v>
          </cell>
        </row>
        <row r="424">
          <cell r="B424">
            <v>57001</v>
          </cell>
          <cell r="G424">
            <v>570</v>
          </cell>
        </row>
        <row r="425">
          <cell r="B425">
            <v>57100</v>
          </cell>
          <cell r="G425">
            <v>571</v>
          </cell>
        </row>
        <row r="426">
          <cell r="B426">
            <v>57200</v>
          </cell>
          <cell r="G426">
            <v>572</v>
          </cell>
        </row>
        <row r="427">
          <cell r="B427">
            <v>57300</v>
          </cell>
          <cell r="G427">
            <v>573</v>
          </cell>
        </row>
        <row r="428">
          <cell r="B428">
            <v>108400</v>
          </cell>
          <cell r="G428">
            <v>1084</v>
          </cell>
        </row>
        <row r="429">
          <cell r="B429">
            <v>108500</v>
          </cell>
          <cell r="G429">
            <v>1085</v>
          </cell>
        </row>
        <row r="430">
          <cell r="B430">
            <v>129300</v>
          </cell>
          <cell r="G430">
            <v>1293</v>
          </cell>
        </row>
        <row r="431">
          <cell r="B431">
            <v>129302</v>
          </cell>
          <cell r="G431">
            <v>1293</v>
          </cell>
        </row>
        <row r="432">
          <cell r="B432">
            <v>208400</v>
          </cell>
          <cell r="G432">
            <v>2084</v>
          </cell>
        </row>
        <row r="433">
          <cell r="B433">
            <v>208500</v>
          </cell>
          <cell r="G433">
            <v>2085</v>
          </cell>
        </row>
        <row r="434">
          <cell r="B434">
            <v>209300</v>
          </cell>
          <cell r="G434">
            <v>2093</v>
          </cell>
        </row>
        <row r="435">
          <cell r="B435">
            <v>227300</v>
          </cell>
          <cell r="G435">
            <v>2273</v>
          </cell>
        </row>
        <row r="436">
          <cell r="B436">
            <v>308400</v>
          </cell>
          <cell r="G436">
            <v>3084</v>
          </cell>
        </row>
        <row r="437">
          <cell r="B437">
            <v>408400</v>
          </cell>
          <cell r="G437">
            <v>4084</v>
          </cell>
        </row>
        <row r="438">
          <cell r="B438">
            <v>508400</v>
          </cell>
          <cell r="G438">
            <v>5084</v>
          </cell>
        </row>
        <row r="439">
          <cell r="B439">
            <v>508500</v>
          </cell>
          <cell r="G439">
            <v>5085</v>
          </cell>
        </row>
        <row r="440">
          <cell r="B440">
            <v>529300</v>
          </cell>
          <cell r="G440">
            <v>5293</v>
          </cell>
        </row>
        <row r="441">
          <cell r="B441">
            <v>608500</v>
          </cell>
          <cell r="G441">
            <v>6085</v>
          </cell>
        </row>
        <row r="442">
          <cell r="B442">
            <v>708500</v>
          </cell>
          <cell r="G442">
            <v>7085</v>
          </cell>
        </row>
        <row r="443">
          <cell r="B443">
            <v>9500</v>
          </cell>
          <cell r="G443">
            <v>95</v>
          </cell>
        </row>
        <row r="444">
          <cell r="B444">
            <v>9600</v>
          </cell>
          <cell r="G444">
            <v>96</v>
          </cell>
        </row>
        <row r="445">
          <cell r="B445">
            <v>9700</v>
          </cell>
          <cell r="G445">
            <v>97</v>
          </cell>
        </row>
        <row r="446">
          <cell r="B446">
            <v>9900</v>
          </cell>
          <cell r="G446">
            <v>99</v>
          </cell>
        </row>
        <row r="447">
          <cell r="B447">
            <v>10000</v>
          </cell>
          <cell r="G447">
            <v>100</v>
          </cell>
        </row>
        <row r="448">
          <cell r="B448">
            <v>10202</v>
          </cell>
          <cell r="G448">
            <v>102</v>
          </cell>
        </row>
        <row r="449">
          <cell r="B449">
            <v>10300</v>
          </cell>
          <cell r="G449">
            <v>103</v>
          </cell>
        </row>
        <row r="450">
          <cell r="B450">
            <v>10400</v>
          </cell>
          <cell r="G450">
            <v>104</v>
          </cell>
        </row>
        <row r="451">
          <cell r="B451">
            <v>10500</v>
          </cell>
          <cell r="G451">
            <v>105</v>
          </cell>
        </row>
        <row r="452">
          <cell r="B452">
            <v>10800</v>
          </cell>
          <cell r="G452">
            <v>108</v>
          </cell>
        </row>
        <row r="453">
          <cell r="B453">
            <v>11000</v>
          </cell>
          <cell r="G453">
            <v>110</v>
          </cell>
        </row>
        <row r="454">
          <cell r="B454">
            <v>11102</v>
          </cell>
          <cell r="G454">
            <v>111</v>
          </cell>
        </row>
        <row r="455">
          <cell r="B455">
            <v>11200</v>
          </cell>
          <cell r="G455">
            <v>112</v>
          </cell>
        </row>
        <row r="456">
          <cell r="B456">
            <v>11500</v>
          </cell>
          <cell r="G456">
            <v>115</v>
          </cell>
        </row>
        <row r="457">
          <cell r="B457">
            <v>11600</v>
          </cell>
          <cell r="G457">
            <v>116</v>
          </cell>
        </row>
        <row r="458">
          <cell r="B458">
            <v>11700</v>
          </cell>
          <cell r="G458">
            <v>117</v>
          </cell>
        </row>
        <row r="459">
          <cell r="B459">
            <v>11800</v>
          </cell>
          <cell r="G459">
            <v>118</v>
          </cell>
        </row>
        <row r="460">
          <cell r="B460">
            <v>11900</v>
          </cell>
          <cell r="G460">
            <v>119</v>
          </cell>
        </row>
        <row r="461">
          <cell r="B461">
            <v>12000</v>
          </cell>
          <cell r="G461">
            <v>120</v>
          </cell>
        </row>
        <row r="462">
          <cell r="B462">
            <v>12200</v>
          </cell>
          <cell r="G462">
            <v>122</v>
          </cell>
        </row>
        <row r="463">
          <cell r="B463">
            <v>12300</v>
          </cell>
          <cell r="G463">
            <v>123</v>
          </cell>
        </row>
        <row r="464">
          <cell r="B464">
            <v>12500</v>
          </cell>
          <cell r="G464">
            <v>125</v>
          </cell>
        </row>
        <row r="465">
          <cell r="B465">
            <v>12600</v>
          </cell>
          <cell r="G465">
            <v>126</v>
          </cell>
        </row>
        <row r="466">
          <cell r="B466">
            <v>12700</v>
          </cell>
          <cell r="G466">
            <v>127</v>
          </cell>
        </row>
        <row r="467">
          <cell r="B467">
            <v>12800</v>
          </cell>
          <cell r="G467">
            <v>128</v>
          </cell>
        </row>
        <row r="468">
          <cell r="B468">
            <v>12900</v>
          </cell>
          <cell r="G468">
            <v>129</v>
          </cell>
        </row>
        <row r="469">
          <cell r="B469">
            <v>13000</v>
          </cell>
          <cell r="G469">
            <v>130</v>
          </cell>
        </row>
        <row r="470">
          <cell r="B470">
            <v>13100</v>
          </cell>
          <cell r="G470">
            <v>131</v>
          </cell>
        </row>
        <row r="471">
          <cell r="B471">
            <v>13200</v>
          </cell>
          <cell r="G471">
            <v>132</v>
          </cell>
        </row>
        <row r="472">
          <cell r="B472">
            <v>13400</v>
          </cell>
          <cell r="G472">
            <v>134</v>
          </cell>
        </row>
        <row r="473">
          <cell r="B473">
            <v>13600</v>
          </cell>
          <cell r="G473">
            <v>136</v>
          </cell>
        </row>
        <row r="474">
          <cell r="B474">
            <v>13700</v>
          </cell>
          <cell r="G474">
            <v>137</v>
          </cell>
        </row>
        <row r="475">
          <cell r="B475">
            <v>13800</v>
          </cell>
          <cell r="G475">
            <v>138</v>
          </cell>
        </row>
        <row r="476">
          <cell r="B476">
            <v>14000</v>
          </cell>
          <cell r="G476">
            <v>140</v>
          </cell>
        </row>
        <row r="477">
          <cell r="B477">
            <v>14100</v>
          </cell>
          <cell r="G477">
            <v>141</v>
          </cell>
        </row>
        <row r="478">
          <cell r="B478">
            <v>14200</v>
          </cell>
          <cell r="G478">
            <v>142</v>
          </cell>
        </row>
        <row r="479">
          <cell r="B479">
            <v>14300</v>
          </cell>
          <cell r="G479">
            <v>143</v>
          </cell>
        </row>
        <row r="480">
          <cell r="B480">
            <v>15402</v>
          </cell>
          <cell r="G480">
            <v>154</v>
          </cell>
        </row>
        <row r="481">
          <cell r="B481">
            <v>15700</v>
          </cell>
          <cell r="G481">
            <v>157</v>
          </cell>
        </row>
        <row r="482">
          <cell r="B482">
            <v>17600</v>
          </cell>
          <cell r="G482">
            <v>176</v>
          </cell>
        </row>
        <row r="483">
          <cell r="B483">
            <v>18200</v>
          </cell>
          <cell r="G483">
            <v>182</v>
          </cell>
        </row>
        <row r="484">
          <cell r="B484">
            <v>28300</v>
          </cell>
          <cell r="G484">
            <v>283</v>
          </cell>
        </row>
        <row r="485">
          <cell r="B485">
            <v>28400</v>
          </cell>
          <cell r="G485">
            <v>284</v>
          </cell>
        </row>
        <row r="486">
          <cell r="B486">
            <v>31400</v>
          </cell>
          <cell r="G486">
            <v>314</v>
          </cell>
        </row>
        <row r="487">
          <cell r="B487">
            <v>32800</v>
          </cell>
          <cell r="G487">
            <v>328</v>
          </cell>
        </row>
        <row r="488">
          <cell r="B488">
            <v>35102</v>
          </cell>
          <cell r="G488">
            <v>351</v>
          </cell>
        </row>
        <row r="489">
          <cell r="B489">
            <v>57400</v>
          </cell>
          <cell r="G489">
            <v>574</v>
          </cell>
        </row>
        <row r="490">
          <cell r="B490">
            <v>57500</v>
          </cell>
          <cell r="G490">
            <v>575</v>
          </cell>
        </row>
        <row r="491">
          <cell r="B491">
            <v>57600</v>
          </cell>
          <cell r="G491">
            <v>576</v>
          </cell>
        </row>
        <row r="492">
          <cell r="B492">
            <v>57700</v>
          </cell>
          <cell r="G492">
            <v>577</v>
          </cell>
        </row>
        <row r="493">
          <cell r="B493">
            <v>57800</v>
          </cell>
          <cell r="G493">
            <v>578</v>
          </cell>
        </row>
        <row r="494">
          <cell r="B494">
            <v>57900</v>
          </cell>
          <cell r="G494">
            <v>579</v>
          </cell>
        </row>
        <row r="495">
          <cell r="B495">
            <v>58000</v>
          </cell>
          <cell r="G495">
            <v>580</v>
          </cell>
        </row>
        <row r="496">
          <cell r="B496">
            <v>58100</v>
          </cell>
          <cell r="G496">
            <v>581</v>
          </cell>
        </row>
        <row r="497">
          <cell r="B497">
            <v>58200</v>
          </cell>
          <cell r="G497">
            <v>582</v>
          </cell>
        </row>
        <row r="498">
          <cell r="B498">
            <v>58300</v>
          </cell>
          <cell r="G498">
            <v>583</v>
          </cell>
        </row>
        <row r="499">
          <cell r="B499">
            <v>58400</v>
          </cell>
          <cell r="G499">
            <v>584</v>
          </cell>
        </row>
        <row r="500">
          <cell r="B500">
            <v>58500</v>
          </cell>
          <cell r="G500">
            <v>585</v>
          </cell>
        </row>
        <row r="501">
          <cell r="B501">
            <v>58600</v>
          </cell>
          <cell r="G501">
            <v>586</v>
          </cell>
        </row>
        <row r="502">
          <cell r="B502">
            <v>58700</v>
          </cell>
          <cell r="G502">
            <v>587</v>
          </cell>
        </row>
        <row r="503">
          <cell r="B503">
            <v>58800</v>
          </cell>
          <cell r="G503">
            <v>588</v>
          </cell>
        </row>
        <row r="504">
          <cell r="B504">
            <v>59000</v>
          </cell>
          <cell r="G504">
            <v>590</v>
          </cell>
        </row>
        <row r="505">
          <cell r="B505">
            <v>59100</v>
          </cell>
          <cell r="G505">
            <v>591</v>
          </cell>
        </row>
        <row r="506">
          <cell r="B506">
            <v>59200</v>
          </cell>
          <cell r="G506">
            <v>592</v>
          </cell>
        </row>
        <row r="507">
          <cell r="B507">
            <v>59300</v>
          </cell>
          <cell r="G507">
            <v>593</v>
          </cell>
        </row>
        <row r="508">
          <cell r="B508">
            <v>59400</v>
          </cell>
          <cell r="G508">
            <v>594</v>
          </cell>
        </row>
        <row r="509">
          <cell r="B509">
            <v>59500</v>
          </cell>
          <cell r="G509">
            <v>595</v>
          </cell>
        </row>
        <row r="510">
          <cell r="B510">
            <v>59600</v>
          </cell>
          <cell r="G510">
            <v>596</v>
          </cell>
        </row>
        <row r="511">
          <cell r="B511">
            <v>59700</v>
          </cell>
          <cell r="G511">
            <v>597</v>
          </cell>
        </row>
        <row r="512">
          <cell r="B512">
            <v>59800</v>
          </cell>
          <cell r="G512">
            <v>598</v>
          </cell>
        </row>
        <row r="513">
          <cell r="B513">
            <v>59900</v>
          </cell>
          <cell r="G513">
            <v>599</v>
          </cell>
        </row>
        <row r="514">
          <cell r="B514">
            <v>60000</v>
          </cell>
          <cell r="G514">
            <v>600</v>
          </cell>
        </row>
        <row r="515">
          <cell r="B515">
            <v>63500</v>
          </cell>
          <cell r="G515">
            <v>635</v>
          </cell>
        </row>
        <row r="516">
          <cell r="B516">
            <v>68600</v>
          </cell>
          <cell r="G516">
            <v>686</v>
          </cell>
        </row>
        <row r="517">
          <cell r="B517">
            <v>69300</v>
          </cell>
          <cell r="G517">
            <v>693</v>
          </cell>
        </row>
        <row r="518">
          <cell r="B518">
            <v>69800</v>
          </cell>
          <cell r="G518">
            <v>698</v>
          </cell>
        </row>
        <row r="519">
          <cell r="B519">
            <v>70100</v>
          </cell>
          <cell r="G519">
            <v>701</v>
          </cell>
        </row>
        <row r="520">
          <cell r="B520">
            <v>70800</v>
          </cell>
          <cell r="G520">
            <v>708</v>
          </cell>
        </row>
        <row r="521">
          <cell r="B521">
            <v>72300</v>
          </cell>
          <cell r="G521">
            <v>723</v>
          </cell>
        </row>
        <row r="522">
          <cell r="B522">
            <v>72400</v>
          </cell>
          <cell r="G522">
            <v>724</v>
          </cell>
        </row>
        <row r="523">
          <cell r="B523">
            <v>72500</v>
          </cell>
          <cell r="G523">
            <v>725</v>
          </cell>
        </row>
        <row r="524">
          <cell r="B524">
            <v>72600</v>
          </cell>
          <cell r="G524">
            <v>726</v>
          </cell>
        </row>
        <row r="525">
          <cell r="B525">
            <v>73000</v>
          </cell>
          <cell r="G525">
            <v>730</v>
          </cell>
        </row>
        <row r="526">
          <cell r="B526">
            <v>74600</v>
          </cell>
          <cell r="G526">
            <v>746</v>
          </cell>
        </row>
        <row r="527">
          <cell r="B527">
            <v>75600</v>
          </cell>
          <cell r="G527">
            <v>756</v>
          </cell>
        </row>
        <row r="528">
          <cell r="B528">
            <v>75700</v>
          </cell>
          <cell r="G528">
            <v>757</v>
          </cell>
        </row>
        <row r="529">
          <cell r="B529">
            <v>76100</v>
          </cell>
          <cell r="G529">
            <v>761</v>
          </cell>
        </row>
        <row r="530">
          <cell r="B530">
            <v>109500</v>
          </cell>
          <cell r="G530">
            <v>1095</v>
          </cell>
        </row>
        <row r="531">
          <cell r="B531">
            <v>109600</v>
          </cell>
          <cell r="G531">
            <v>1096</v>
          </cell>
        </row>
        <row r="532">
          <cell r="B532">
            <v>110000</v>
          </cell>
          <cell r="G532">
            <v>1100</v>
          </cell>
        </row>
        <row r="533">
          <cell r="B533">
            <v>110300</v>
          </cell>
          <cell r="G533">
            <v>1103</v>
          </cell>
        </row>
        <row r="534">
          <cell r="B534">
            <v>110500</v>
          </cell>
          <cell r="G534">
            <v>1105</v>
          </cell>
        </row>
        <row r="535">
          <cell r="B535">
            <v>110800</v>
          </cell>
          <cell r="G535">
            <v>1108</v>
          </cell>
        </row>
        <row r="536">
          <cell r="B536">
            <v>111200</v>
          </cell>
          <cell r="G536">
            <v>1112</v>
          </cell>
        </row>
        <row r="537">
          <cell r="B537">
            <v>111500</v>
          </cell>
          <cell r="G537">
            <v>1115</v>
          </cell>
        </row>
        <row r="538">
          <cell r="B538">
            <v>111600</v>
          </cell>
          <cell r="G538">
            <v>1116</v>
          </cell>
        </row>
        <row r="539">
          <cell r="B539">
            <v>115700</v>
          </cell>
          <cell r="G539">
            <v>1157</v>
          </cell>
        </row>
        <row r="540">
          <cell r="B540">
            <v>311200</v>
          </cell>
          <cell r="G540">
            <v>3112</v>
          </cell>
        </row>
        <row r="541">
          <cell r="B541">
            <v>409600</v>
          </cell>
          <cell r="G541">
            <v>4096</v>
          </cell>
        </row>
        <row r="542">
          <cell r="B542">
            <v>414000</v>
          </cell>
          <cell r="G542">
            <v>4140</v>
          </cell>
        </row>
        <row r="543">
          <cell r="B543">
            <v>512800</v>
          </cell>
          <cell r="G543">
            <v>5128</v>
          </cell>
        </row>
        <row r="544">
          <cell r="B544">
            <v>9800</v>
          </cell>
          <cell r="G544">
            <v>98</v>
          </cell>
        </row>
        <row r="545">
          <cell r="B545">
            <v>10600</v>
          </cell>
          <cell r="G545">
            <v>106</v>
          </cell>
        </row>
        <row r="546">
          <cell r="B546">
            <v>10901</v>
          </cell>
          <cell r="G546">
            <v>109</v>
          </cell>
        </row>
        <row r="547">
          <cell r="B547">
            <v>10902</v>
          </cell>
          <cell r="G547">
            <v>109</v>
          </cell>
        </row>
        <row r="548">
          <cell r="B548">
            <v>10921</v>
          </cell>
          <cell r="G548">
            <v>109</v>
          </cell>
        </row>
        <row r="549">
          <cell r="B549">
            <v>10922</v>
          </cell>
          <cell r="G549">
            <v>109</v>
          </cell>
        </row>
        <row r="550">
          <cell r="B550">
            <v>11300</v>
          </cell>
          <cell r="G550">
            <v>113</v>
          </cell>
        </row>
        <row r="551">
          <cell r="B551">
            <v>11402</v>
          </cell>
          <cell r="G551">
            <v>114</v>
          </cell>
        </row>
        <row r="552">
          <cell r="B552">
            <v>12400</v>
          </cell>
          <cell r="G552">
            <v>124</v>
          </cell>
        </row>
        <row r="553">
          <cell r="B553">
            <v>13300</v>
          </cell>
          <cell r="G553">
            <v>133</v>
          </cell>
        </row>
        <row r="554">
          <cell r="B554">
            <v>13900</v>
          </cell>
          <cell r="G554">
            <v>139</v>
          </cell>
        </row>
        <row r="555">
          <cell r="B555">
            <v>13901</v>
          </cell>
          <cell r="G555">
            <v>139</v>
          </cell>
        </row>
        <row r="556">
          <cell r="B556">
            <v>13902</v>
          </cell>
          <cell r="G556">
            <v>139</v>
          </cell>
        </row>
        <row r="557">
          <cell r="B557">
            <v>13903</v>
          </cell>
          <cell r="G557">
            <v>139</v>
          </cell>
        </row>
        <row r="558">
          <cell r="B558">
            <v>13904</v>
          </cell>
          <cell r="G558">
            <v>139</v>
          </cell>
        </row>
        <row r="559">
          <cell r="B559">
            <v>13905</v>
          </cell>
          <cell r="G559">
            <v>139</v>
          </cell>
        </row>
        <row r="560">
          <cell r="B560">
            <v>13906</v>
          </cell>
          <cell r="G560">
            <v>139</v>
          </cell>
        </row>
        <row r="561">
          <cell r="B561">
            <v>13907</v>
          </cell>
          <cell r="G561">
            <v>139</v>
          </cell>
        </row>
        <row r="562">
          <cell r="B562">
            <v>13908</v>
          </cell>
          <cell r="G562">
            <v>139</v>
          </cell>
        </row>
        <row r="563">
          <cell r="B563">
            <v>13909</v>
          </cell>
          <cell r="G563">
            <v>139</v>
          </cell>
        </row>
        <row r="564">
          <cell r="B564">
            <v>13910</v>
          </cell>
          <cell r="G564">
            <v>139</v>
          </cell>
        </row>
        <row r="565">
          <cell r="B565">
            <v>14400</v>
          </cell>
          <cell r="G565">
            <v>144</v>
          </cell>
        </row>
        <row r="566">
          <cell r="B566">
            <v>14500</v>
          </cell>
          <cell r="G566">
            <v>145</v>
          </cell>
        </row>
        <row r="567">
          <cell r="B567">
            <v>14601</v>
          </cell>
          <cell r="G567">
            <v>146</v>
          </cell>
        </row>
        <row r="568">
          <cell r="B568">
            <v>14602</v>
          </cell>
          <cell r="G568">
            <v>146</v>
          </cell>
        </row>
        <row r="569">
          <cell r="B569">
            <v>14621</v>
          </cell>
          <cell r="G569">
            <v>146</v>
          </cell>
        </row>
        <row r="570">
          <cell r="B570">
            <v>14622</v>
          </cell>
          <cell r="G570">
            <v>146</v>
          </cell>
        </row>
        <row r="571">
          <cell r="B571">
            <v>14701</v>
          </cell>
          <cell r="G571">
            <v>147</v>
          </cell>
        </row>
        <row r="572">
          <cell r="B572">
            <v>14702</v>
          </cell>
          <cell r="G572">
            <v>147</v>
          </cell>
        </row>
        <row r="573">
          <cell r="B573">
            <v>14703</v>
          </cell>
          <cell r="G573">
            <v>147</v>
          </cell>
        </row>
        <row r="574">
          <cell r="B574">
            <v>14704</v>
          </cell>
          <cell r="G574">
            <v>147</v>
          </cell>
        </row>
        <row r="575">
          <cell r="B575">
            <v>14705</v>
          </cell>
          <cell r="G575">
            <v>147</v>
          </cell>
        </row>
        <row r="576">
          <cell r="B576">
            <v>14706</v>
          </cell>
          <cell r="G576">
            <v>147</v>
          </cell>
        </row>
        <row r="577">
          <cell r="B577">
            <v>14707</v>
          </cell>
          <cell r="G577">
            <v>147</v>
          </cell>
        </row>
        <row r="578">
          <cell r="B578">
            <v>14708</v>
          </cell>
          <cell r="G578">
            <v>147</v>
          </cell>
        </row>
        <row r="579">
          <cell r="B579">
            <v>14712</v>
          </cell>
          <cell r="G579">
            <v>147</v>
          </cell>
        </row>
        <row r="580">
          <cell r="B580">
            <v>14714</v>
          </cell>
          <cell r="G580">
            <v>147</v>
          </cell>
        </row>
        <row r="581">
          <cell r="B581">
            <v>14721</v>
          </cell>
          <cell r="G581">
            <v>147</v>
          </cell>
        </row>
        <row r="582">
          <cell r="B582">
            <v>14722</v>
          </cell>
          <cell r="G582">
            <v>147</v>
          </cell>
        </row>
        <row r="583">
          <cell r="B583">
            <v>14723</v>
          </cell>
          <cell r="G583">
            <v>147</v>
          </cell>
        </row>
        <row r="584">
          <cell r="B584">
            <v>14725</v>
          </cell>
          <cell r="G584">
            <v>147</v>
          </cell>
        </row>
        <row r="585">
          <cell r="B585">
            <v>14726</v>
          </cell>
          <cell r="G585">
            <v>147</v>
          </cell>
        </row>
        <row r="586">
          <cell r="B586">
            <v>14732</v>
          </cell>
          <cell r="G586">
            <v>147</v>
          </cell>
        </row>
        <row r="587">
          <cell r="B587">
            <v>14900</v>
          </cell>
          <cell r="G587">
            <v>149</v>
          </cell>
        </row>
        <row r="588">
          <cell r="B588">
            <v>15000</v>
          </cell>
          <cell r="G588">
            <v>150</v>
          </cell>
        </row>
        <row r="589">
          <cell r="B589">
            <v>15100</v>
          </cell>
          <cell r="G589">
            <v>151</v>
          </cell>
        </row>
        <row r="590">
          <cell r="B590">
            <v>15201</v>
          </cell>
          <cell r="G590">
            <v>152</v>
          </cell>
        </row>
        <row r="591">
          <cell r="B591">
            <v>15202</v>
          </cell>
          <cell r="G591">
            <v>152</v>
          </cell>
        </row>
        <row r="592">
          <cell r="B592">
            <v>15221</v>
          </cell>
          <cell r="G592">
            <v>152</v>
          </cell>
        </row>
        <row r="593">
          <cell r="B593">
            <v>15222</v>
          </cell>
          <cell r="G593">
            <v>152</v>
          </cell>
        </row>
        <row r="594">
          <cell r="B594">
            <v>15305</v>
          </cell>
          <cell r="G594">
            <v>153</v>
          </cell>
        </row>
        <row r="595">
          <cell r="B595">
            <v>15306</v>
          </cell>
          <cell r="G595">
            <v>153</v>
          </cell>
        </row>
        <row r="596">
          <cell r="B596">
            <v>15307</v>
          </cell>
          <cell r="G596">
            <v>153</v>
          </cell>
        </row>
        <row r="597">
          <cell r="B597">
            <v>15308</v>
          </cell>
          <cell r="G597">
            <v>153</v>
          </cell>
        </row>
        <row r="598">
          <cell r="B598">
            <v>15325</v>
          </cell>
          <cell r="G598">
            <v>153</v>
          </cell>
        </row>
        <row r="599">
          <cell r="B599">
            <v>15326</v>
          </cell>
          <cell r="G599">
            <v>153</v>
          </cell>
        </row>
        <row r="600">
          <cell r="B600">
            <v>15401</v>
          </cell>
          <cell r="G600">
            <v>154</v>
          </cell>
        </row>
        <row r="601">
          <cell r="B601">
            <v>15402</v>
          </cell>
          <cell r="G601">
            <v>154</v>
          </cell>
        </row>
        <row r="602">
          <cell r="B602">
            <v>15421</v>
          </cell>
          <cell r="G602">
            <v>154</v>
          </cell>
        </row>
        <row r="603">
          <cell r="B603">
            <v>15422</v>
          </cell>
          <cell r="G603">
            <v>154</v>
          </cell>
        </row>
        <row r="604">
          <cell r="B604">
            <v>15500</v>
          </cell>
          <cell r="G604">
            <v>155</v>
          </cell>
        </row>
        <row r="605">
          <cell r="B605">
            <v>15600</v>
          </cell>
          <cell r="G605">
            <v>156</v>
          </cell>
        </row>
        <row r="606">
          <cell r="B606">
            <v>15901</v>
          </cell>
          <cell r="G606">
            <v>159</v>
          </cell>
        </row>
        <row r="607">
          <cell r="B607">
            <v>15902</v>
          </cell>
          <cell r="G607">
            <v>159</v>
          </cell>
        </row>
        <row r="608">
          <cell r="B608">
            <v>15921</v>
          </cell>
          <cell r="G608">
            <v>159</v>
          </cell>
        </row>
        <row r="609">
          <cell r="B609">
            <v>15922</v>
          </cell>
          <cell r="G609">
            <v>159</v>
          </cell>
        </row>
        <row r="610">
          <cell r="B610">
            <v>16000</v>
          </cell>
          <cell r="G610">
            <v>160</v>
          </cell>
        </row>
        <row r="611">
          <cell r="B611">
            <v>16101</v>
          </cell>
          <cell r="G611">
            <v>161</v>
          </cell>
        </row>
        <row r="612">
          <cell r="B612">
            <v>16102</v>
          </cell>
          <cell r="G612">
            <v>161</v>
          </cell>
        </row>
        <row r="613">
          <cell r="B613">
            <v>16121</v>
          </cell>
          <cell r="G613">
            <v>161</v>
          </cell>
        </row>
        <row r="614">
          <cell r="B614">
            <v>16122</v>
          </cell>
          <cell r="G614">
            <v>161</v>
          </cell>
        </row>
        <row r="615">
          <cell r="B615">
            <v>16200</v>
          </cell>
          <cell r="G615">
            <v>162</v>
          </cell>
        </row>
        <row r="616">
          <cell r="B616">
            <v>16300</v>
          </cell>
          <cell r="G616">
            <v>163</v>
          </cell>
        </row>
        <row r="617">
          <cell r="B617">
            <v>16401</v>
          </cell>
          <cell r="G617">
            <v>164</v>
          </cell>
        </row>
        <row r="618">
          <cell r="B618">
            <v>16402</v>
          </cell>
          <cell r="G618">
            <v>164</v>
          </cell>
        </row>
        <row r="619">
          <cell r="B619">
            <v>16421</v>
          </cell>
          <cell r="G619">
            <v>164</v>
          </cell>
        </row>
        <row r="620">
          <cell r="B620">
            <v>16422</v>
          </cell>
          <cell r="G620">
            <v>164</v>
          </cell>
        </row>
        <row r="621">
          <cell r="B621">
            <v>16500</v>
          </cell>
          <cell r="G621">
            <v>165</v>
          </cell>
        </row>
        <row r="622">
          <cell r="B622">
            <v>16600</v>
          </cell>
          <cell r="G622">
            <v>166</v>
          </cell>
        </row>
        <row r="623">
          <cell r="B623">
            <v>16703</v>
          </cell>
          <cell r="G623">
            <v>167</v>
          </cell>
        </row>
        <row r="624">
          <cell r="B624">
            <v>16713</v>
          </cell>
          <cell r="G624">
            <v>167</v>
          </cell>
        </row>
        <row r="625">
          <cell r="B625">
            <v>16723</v>
          </cell>
          <cell r="G625">
            <v>167</v>
          </cell>
        </row>
        <row r="626">
          <cell r="B626">
            <v>16733</v>
          </cell>
          <cell r="G626">
            <v>167</v>
          </cell>
        </row>
        <row r="627">
          <cell r="B627">
            <v>16900</v>
          </cell>
          <cell r="G627">
            <v>169</v>
          </cell>
        </row>
        <row r="628">
          <cell r="B628">
            <v>17101</v>
          </cell>
          <cell r="G628">
            <v>171</v>
          </cell>
        </row>
        <row r="629">
          <cell r="B629">
            <v>17200</v>
          </cell>
          <cell r="G629">
            <v>172</v>
          </cell>
        </row>
        <row r="630">
          <cell r="B630">
            <v>17300</v>
          </cell>
          <cell r="G630">
            <v>173</v>
          </cell>
        </row>
        <row r="631">
          <cell r="B631">
            <v>17500</v>
          </cell>
          <cell r="G631">
            <v>175</v>
          </cell>
        </row>
        <row r="632">
          <cell r="B632">
            <v>17800</v>
          </cell>
          <cell r="G632">
            <v>178</v>
          </cell>
        </row>
        <row r="633">
          <cell r="B633">
            <v>17900</v>
          </cell>
          <cell r="G633">
            <v>179</v>
          </cell>
        </row>
        <row r="634">
          <cell r="B634">
            <v>18101</v>
          </cell>
          <cell r="G634">
            <v>181</v>
          </cell>
        </row>
        <row r="635">
          <cell r="B635">
            <v>18102</v>
          </cell>
          <cell r="G635">
            <v>181</v>
          </cell>
        </row>
        <row r="636">
          <cell r="B636">
            <v>18103</v>
          </cell>
          <cell r="G636">
            <v>181</v>
          </cell>
        </row>
        <row r="637">
          <cell r="B637">
            <v>18104</v>
          </cell>
          <cell r="G637">
            <v>181</v>
          </cell>
        </row>
        <row r="638">
          <cell r="B638">
            <v>18300</v>
          </cell>
          <cell r="G638">
            <v>183</v>
          </cell>
        </row>
        <row r="639">
          <cell r="B639">
            <v>18400</v>
          </cell>
          <cell r="G639">
            <v>184</v>
          </cell>
        </row>
        <row r="640">
          <cell r="B640">
            <v>18500</v>
          </cell>
          <cell r="G640">
            <v>185</v>
          </cell>
        </row>
        <row r="641">
          <cell r="B641">
            <v>18600</v>
          </cell>
          <cell r="G641">
            <v>186</v>
          </cell>
        </row>
        <row r="642">
          <cell r="B642">
            <v>18700</v>
          </cell>
          <cell r="G642">
            <v>187</v>
          </cell>
        </row>
        <row r="643">
          <cell r="B643">
            <v>18800</v>
          </cell>
          <cell r="G643">
            <v>188</v>
          </cell>
        </row>
        <row r="644">
          <cell r="B644">
            <v>18902</v>
          </cell>
          <cell r="G644">
            <v>189</v>
          </cell>
        </row>
        <row r="645">
          <cell r="B645">
            <v>18922</v>
          </cell>
          <cell r="G645">
            <v>189</v>
          </cell>
        </row>
        <row r="646">
          <cell r="B646">
            <v>19002</v>
          </cell>
          <cell r="G646">
            <v>190</v>
          </cell>
        </row>
        <row r="647">
          <cell r="B647">
            <v>19004</v>
          </cell>
          <cell r="G647">
            <v>190</v>
          </cell>
        </row>
        <row r="648">
          <cell r="B648">
            <v>19006</v>
          </cell>
          <cell r="G648">
            <v>190</v>
          </cell>
        </row>
        <row r="649">
          <cell r="B649">
            <v>19008</v>
          </cell>
          <cell r="G649">
            <v>190</v>
          </cell>
        </row>
        <row r="650">
          <cell r="B650">
            <v>19012</v>
          </cell>
          <cell r="G650">
            <v>190</v>
          </cell>
        </row>
        <row r="651">
          <cell r="B651">
            <v>19014</v>
          </cell>
          <cell r="G651">
            <v>190</v>
          </cell>
        </row>
        <row r="652">
          <cell r="B652">
            <v>19021</v>
          </cell>
          <cell r="G652">
            <v>190</v>
          </cell>
        </row>
        <row r="653">
          <cell r="B653">
            <v>19022</v>
          </cell>
          <cell r="G653">
            <v>190</v>
          </cell>
        </row>
        <row r="654">
          <cell r="B654">
            <v>19023</v>
          </cell>
          <cell r="G654">
            <v>190</v>
          </cell>
        </row>
        <row r="655">
          <cell r="B655">
            <v>19024</v>
          </cell>
          <cell r="G655">
            <v>190</v>
          </cell>
        </row>
        <row r="656">
          <cell r="B656">
            <v>19026</v>
          </cell>
          <cell r="G656">
            <v>190</v>
          </cell>
        </row>
        <row r="657">
          <cell r="B657">
            <v>19032</v>
          </cell>
          <cell r="G657">
            <v>190</v>
          </cell>
        </row>
        <row r="658">
          <cell r="B658">
            <v>19034</v>
          </cell>
          <cell r="G658">
            <v>190</v>
          </cell>
        </row>
        <row r="659">
          <cell r="B659">
            <v>19101</v>
          </cell>
          <cell r="G659">
            <v>191</v>
          </cell>
        </row>
        <row r="660">
          <cell r="B660">
            <v>19102</v>
          </cell>
          <cell r="G660">
            <v>191</v>
          </cell>
        </row>
        <row r="661">
          <cell r="B661">
            <v>19121</v>
          </cell>
          <cell r="G661">
            <v>191</v>
          </cell>
        </row>
        <row r="662">
          <cell r="B662">
            <v>19122</v>
          </cell>
          <cell r="G662">
            <v>191</v>
          </cell>
        </row>
        <row r="663">
          <cell r="B663">
            <v>19201</v>
          </cell>
          <cell r="G663">
            <v>192</v>
          </cell>
        </row>
        <row r="664">
          <cell r="B664">
            <v>19202</v>
          </cell>
          <cell r="G664">
            <v>192</v>
          </cell>
        </row>
        <row r="665">
          <cell r="B665">
            <v>19203</v>
          </cell>
          <cell r="G665">
            <v>192</v>
          </cell>
        </row>
        <row r="666">
          <cell r="B666">
            <v>19204</v>
          </cell>
          <cell r="G666">
            <v>192</v>
          </cell>
        </row>
        <row r="667">
          <cell r="B667">
            <v>19205</v>
          </cell>
          <cell r="G667">
            <v>192</v>
          </cell>
        </row>
        <row r="668">
          <cell r="B668">
            <v>19206</v>
          </cell>
          <cell r="G668">
            <v>192</v>
          </cell>
        </row>
        <row r="669">
          <cell r="B669">
            <v>19207</v>
          </cell>
          <cell r="G669">
            <v>192</v>
          </cell>
        </row>
        <row r="670">
          <cell r="B670">
            <v>19208</v>
          </cell>
          <cell r="G670">
            <v>192</v>
          </cell>
        </row>
        <row r="671">
          <cell r="B671">
            <v>19212</v>
          </cell>
          <cell r="G671">
            <v>192</v>
          </cell>
        </row>
        <row r="672">
          <cell r="B672">
            <v>19214</v>
          </cell>
          <cell r="G672">
            <v>192</v>
          </cell>
        </row>
        <row r="673">
          <cell r="B673">
            <v>19221</v>
          </cell>
          <cell r="G673">
            <v>192</v>
          </cell>
        </row>
        <row r="674">
          <cell r="B674">
            <v>19222</v>
          </cell>
          <cell r="G674">
            <v>192</v>
          </cell>
        </row>
        <row r="675">
          <cell r="B675">
            <v>19223</v>
          </cell>
          <cell r="G675">
            <v>192</v>
          </cell>
        </row>
        <row r="676">
          <cell r="B676">
            <v>19224</v>
          </cell>
          <cell r="G676">
            <v>192</v>
          </cell>
        </row>
        <row r="677">
          <cell r="B677">
            <v>19225</v>
          </cell>
          <cell r="G677">
            <v>192</v>
          </cell>
        </row>
        <row r="678">
          <cell r="B678">
            <v>19226</v>
          </cell>
          <cell r="G678">
            <v>192</v>
          </cell>
        </row>
        <row r="679">
          <cell r="B679">
            <v>19234</v>
          </cell>
          <cell r="G679">
            <v>192</v>
          </cell>
        </row>
        <row r="680">
          <cell r="B680">
            <v>19300</v>
          </cell>
          <cell r="G680">
            <v>193</v>
          </cell>
        </row>
        <row r="681">
          <cell r="B681">
            <v>19400</v>
          </cell>
          <cell r="G681">
            <v>194</v>
          </cell>
        </row>
        <row r="682">
          <cell r="B682">
            <v>19500</v>
          </cell>
          <cell r="G682">
            <v>195</v>
          </cell>
        </row>
        <row r="683">
          <cell r="B683">
            <v>19600</v>
          </cell>
          <cell r="G683">
            <v>196</v>
          </cell>
        </row>
        <row r="684">
          <cell r="B684">
            <v>19700</v>
          </cell>
          <cell r="G684">
            <v>197</v>
          </cell>
        </row>
        <row r="685">
          <cell r="B685">
            <v>19800</v>
          </cell>
          <cell r="G685">
            <v>198</v>
          </cell>
        </row>
        <row r="686">
          <cell r="B686">
            <v>19900</v>
          </cell>
          <cell r="G686">
            <v>199</v>
          </cell>
        </row>
        <row r="687">
          <cell r="B687">
            <v>20000</v>
          </cell>
          <cell r="G687">
            <v>200</v>
          </cell>
        </row>
        <row r="688">
          <cell r="B688">
            <v>20100</v>
          </cell>
          <cell r="G688">
            <v>201</v>
          </cell>
        </row>
        <row r="689">
          <cell r="B689">
            <v>20200</v>
          </cell>
          <cell r="G689">
            <v>202</v>
          </cell>
        </row>
        <row r="690">
          <cell r="B690">
            <v>20300</v>
          </cell>
          <cell r="G690">
            <v>203</v>
          </cell>
        </row>
        <row r="691">
          <cell r="B691">
            <v>20401</v>
          </cell>
          <cell r="G691">
            <v>204</v>
          </cell>
        </row>
        <row r="692">
          <cell r="B692">
            <v>20411</v>
          </cell>
          <cell r="G692">
            <v>204</v>
          </cell>
        </row>
        <row r="693">
          <cell r="B693">
            <v>20421</v>
          </cell>
          <cell r="G693">
            <v>204</v>
          </cell>
        </row>
        <row r="694">
          <cell r="B694">
            <v>20431</v>
          </cell>
          <cell r="G694">
            <v>204</v>
          </cell>
        </row>
        <row r="695">
          <cell r="B695">
            <v>20503</v>
          </cell>
          <cell r="G695">
            <v>205</v>
          </cell>
        </row>
        <row r="696">
          <cell r="B696">
            <v>20513</v>
          </cell>
          <cell r="G696">
            <v>205</v>
          </cell>
        </row>
        <row r="697">
          <cell r="B697">
            <v>20523</v>
          </cell>
          <cell r="G697">
            <v>205</v>
          </cell>
        </row>
        <row r="698">
          <cell r="B698">
            <v>20533</v>
          </cell>
          <cell r="G698">
            <v>205</v>
          </cell>
        </row>
        <row r="699">
          <cell r="B699">
            <v>20600</v>
          </cell>
          <cell r="G699">
            <v>206</v>
          </cell>
        </row>
        <row r="700">
          <cell r="B700">
            <v>20700</v>
          </cell>
          <cell r="G700">
            <v>207</v>
          </cell>
        </row>
        <row r="701">
          <cell r="B701">
            <v>20800</v>
          </cell>
          <cell r="G701">
            <v>208</v>
          </cell>
        </row>
        <row r="702">
          <cell r="B702">
            <v>20900</v>
          </cell>
          <cell r="G702">
            <v>209</v>
          </cell>
        </row>
        <row r="703">
          <cell r="B703">
            <v>21000</v>
          </cell>
          <cell r="G703">
            <v>210</v>
          </cell>
        </row>
        <row r="704">
          <cell r="B704">
            <v>21100</v>
          </cell>
          <cell r="G704">
            <v>211</v>
          </cell>
        </row>
        <row r="705">
          <cell r="B705">
            <v>21200</v>
          </cell>
          <cell r="G705">
            <v>212</v>
          </cell>
        </row>
        <row r="706">
          <cell r="B706">
            <v>21300</v>
          </cell>
          <cell r="G706">
            <v>213</v>
          </cell>
        </row>
        <row r="707">
          <cell r="B707">
            <v>22000</v>
          </cell>
          <cell r="G707">
            <v>220</v>
          </cell>
        </row>
        <row r="708">
          <cell r="B708">
            <v>22100</v>
          </cell>
          <cell r="G708">
            <v>221</v>
          </cell>
        </row>
        <row r="709">
          <cell r="B709">
            <v>28602</v>
          </cell>
          <cell r="G709">
            <v>286</v>
          </cell>
        </row>
        <row r="710">
          <cell r="B710">
            <v>30900</v>
          </cell>
          <cell r="G710">
            <v>309</v>
          </cell>
        </row>
        <row r="711">
          <cell r="B711">
            <v>31002</v>
          </cell>
          <cell r="G711">
            <v>310</v>
          </cell>
        </row>
        <row r="712">
          <cell r="B712">
            <v>31022</v>
          </cell>
          <cell r="G712">
            <v>310</v>
          </cell>
        </row>
        <row r="713">
          <cell r="B713">
            <v>31102</v>
          </cell>
          <cell r="G713">
            <v>311</v>
          </cell>
        </row>
        <row r="714">
          <cell r="B714">
            <v>31104</v>
          </cell>
          <cell r="G714">
            <v>311</v>
          </cell>
        </row>
        <row r="715">
          <cell r="B715">
            <v>31106</v>
          </cell>
          <cell r="G715">
            <v>311</v>
          </cell>
        </row>
        <row r="716">
          <cell r="B716">
            <v>31108</v>
          </cell>
          <cell r="G716">
            <v>311</v>
          </cell>
        </row>
        <row r="717">
          <cell r="B717">
            <v>31112</v>
          </cell>
          <cell r="G717">
            <v>311</v>
          </cell>
        </row>
        <row r="718">
          <cell r="B718">
            <v>31114</v>
          </cell>
          <cell r="G718">
            <v>311</v>
          </cell>
        </row>
        <row r="719">
          <cell r="B719">
            <v>31122</v>
          </cell>
          <cell r="G719">
            <v>311</v>
          </cell>
        </row>
        <row r="720">
          <cell r="B720">
            <v>31124</v>
          </cell>
          <cell r="G720">
            <v>311</v>
          </cell>
        </row>
        <row r="721">
          <cell r="B721">
            <v>31125</v>
          </cell>
          <cell r="G721">
            <v>311</v>
          </cell>
        </row>
        <row r="722">
          <cell r="B722">
            <v>33800</v>
          </cell>
          <cell r="G722">
            <v>338</v>
          </cell>
        </row>
        <row r="723">
          <cell r="B723">
            <v>33900</v>
          </cell>
          <cell r="G723">
            <v>339</v>
          </cell>
        </row>
        <row r="724">
          <cell r="B724">
            <v>34600</v>
          </cell>
          <cell r="G724">
            <v>346</v>
          </cell>
        </row>
        <row r="725">
          <cell r="B725">
            <v>43521</v>
          </cell>
          <cell r="G725">
            <v>435</v>
          </cell>
        </row>
        <row r="726">
          <cell r="B726">
            <v>43523</v>
          </cell>
          <cell r="G726">
            <v>435</v>
          </cell>
        </row>
        <row r="727">
          <cell r="B727">
            <v>43533</v>
          </cell>
          <cell r="G727">
            <v>435</v>
          </cell>
        </row>
        <row r="728">
          <cell r="B728">
            <v>60100</v>
          </cell>
          <cell r="G728">
            <v>601</v>
          </cell>
        </row>
        <row r="729">
          <cell r="B729">
            <v>60200</v>
          </cell>
          <cell r="G729">
            <v>602</v>
          </cell>
        </row>
        <row r="730">
          <cell r="B730">
            <v>60300</v>
          </cell>
          <cell r="G730">
            <v>603</v>
          </cell>
        </row>
        <row r="731">
          <cell r="B731">
            <v>60400</v>
          </cell>
          <cell r="G731">
            <v>604</v>
          </cell>
        </row>
        <row r="732">
          <cell r="B732">
            <v>60500</v>
          </cell>
          <cell r="G732">
            <v>605</v>
          </cell>
        </row>
        <row r="733">
          <cell r="B733">
            <v>60600</v>
          </cell>
          <cell r="G733">
            <v>606</v>
          </cell>
        </row>
        <row r="734">
          <cell r="B734">
            <v>60700</v>
          </cell>
          <cell r="G734">
            <v>607</v>
          </cell>
        </row>
        <row r="735">
          <cell r="B735">
            <v>60800</v>
          </cell>
          <cell r="G735">
            <v>608</v>
          </cell>
        </row>
        <row r="736">
          <cell r="B736">
            <v>60900</v>
          </cell>
          <cell r="G736">
            <v>609</v>
          </cell>
        </row>
        <row r="737">
          <cell r="B737">
            <v>61200</v>
          </cell>
          <cell r="G737">
            <v>612</v>
          </cell>
        </row>
        <row r="738">
          <cell r="B738">
            <v>61300</v>
          </cell>
          <cell r="G738">
            <v>613</v>
          </cell>
        </row>
        <row r="739">
          <cell r="B739">
            <v>61400</v>
          </cell>
          <cell r="G739">
            <v>614</v>
          </cell>
        </row>
        <row r="740">
          <cell r="B740">
            <v>61500</v>
          </cell>
          <cell r="G740">
            <v>615</v>
          </cell>
        </row>
        <row r="741">
          <cell r="B741">
            <v>61600</v>
          </cell>
          <cell r="G741">
            <v>616</v>
          </cell>
        </row>
        <row r="742">
          <cell r="B742">
            <v>61700</v>
          </cell>
          <cell r="G742">
            <v>617</v>
          </cell>
        </row>
        <row r="743">
          <cell r="B743">
            <v>61800</v>
          </cell>
          <cell r="G743">
            <v>618</v>
          </cell>
        </row>
        <row r="744">
          <cell r="B744">
            <v>61900</v>
          </cell>
          <cell r="G744">
            <v>619</v>
          </cell>
        </row>
        <row r="745">
          <cell r="B745">
            <v>62000</v>
          </cell>
          <cell r="G745">
            <v>620</v>
          </cell>
        </row>
        <row r="746">
          <cell r="B746">
            <v>62100</v>
          </cell>
          <cell r="G746">
            <v>621</v>
          </cell>
        </row>
        <row r="747">
          <cell r="B747">
            <v>62200</v>
          </cell>
          <cell r="G747">
            <v>622</v>
          </cell>
        </row>
        <row r="748">
          <cell r="B748">
            <v>62400</v>
          </cell>
          <cell r="G748">
            <v>624</v>
          </cell>
        </row>
        <row r="749">
          <cell r="B749">
            <v>62500</v>
          </cell>
          <cell r="G749">
            <v>625</v>
          </cell>
        </row>
        <row r="750">
          <cell r="B750">
            <v>62600</v>
          </cell>
          <cell r="G750">
            <v>626</v>
          </cell>
        </row>
        <row r="751">
          <cell r="B751">
            <v>62700</v>
          </cell>
          <cell r="G751">
            <v>627</v>
          </cell>
        </row>
        <row r="752">
          <cell r="B752">
            <v>62900</v>
          </cell>
          <cell r="G752">
            <v>629</v>
          </cell>
        </row>
        <row r="753">
          <cell r="B753">
            <v>63000</v>
          </cell>
          <cell r="G753">
            <v>630</v>
          </cell>
        </row>
        <row r="754">
          <cell r="B754">
            <v>63100</v>
          </cell>
          <cell r="G754">
            <v>631</v>
          </cell>
        </row>
        <row r="755">
          <cell r="B755">
            <v>63200</v>
          </cell>
          <cell r="G755">
            <v>632</v>
          </cell>
        </row>
        <row r="756">
          <cell r="B756">
            <v>63300</v>
          </cell>
          <cell r="G756">
            <v>633</v>
          </cell>
        </row>
        <row r="757">
          <cell r="B757">
            <v>63400</v>
          </cell>
          <cell r="G757">
            <v>634</v>
          </cell>
        </row>
        <row r="758">
          <cell r="B758">
            <v>63600</v>
          </cell>
          <cell r="G758">
            <v>636</v>
          </cell>
        </row>
        <row r="759">
          <cell r="B759">
            <v>63700</v>
          </cell>
          <cell r="G759">
            <v>637</v>
          </cell>
        </row>
        <row r="760">
          <cell r="B760">
            <v>63800</v>
          </cell>
          <cell r="G760">
            <v>638</v>
          </cell>
        </row>
        <row r="761">
          <cell r="B761">
            <v>63900</v>
          </cell>
          <cell r="G761">
            <v>639</v>
          </cell>
        </row>
        <row r="762">
          <cell r="B762">
            <v>64300</v>
          </cell>
          <cell r="G762">
            <v>643</v>
          </cell>
        </row>
        <row r="763">
          <cell r="B763">
            <v>64400</v>
          </cell>
          <cell r="G763">
            <v>644</v>
          </cell>
        </row>
        <row r="764">
          <cell r="B764">
            <v>64500</v>
          </cell>
          <cell r="G764">
            <v>645</v>
          </cell>
        </row>
        <row r="765">
          <cell r="B765">
            <v>64600</v>
          </cell>
          <cell r="G765">
            <v>646</v>
          </cell>
        </row>
        <row r="766">
          <cell r="B766">
            <v>64700</v>
          </cell>
          <cell r="G766">
            <v>647</v>
          </cell>
        </row>
        <row r="767">
          <cell r="B767">
            <v>64800</v>
          </cell>
          <cell r="G767">
            <v>648</v>
          </cell>
        </row>
        <row r="768">
          <cell r="B768">
            <v>64900</v>
          </cell>
          <cell r="G768">
            <v>649</v>
          </cell>
        </row>
        <row r="769">
          <cell r="B769">
            <v>64901</v>
          </cell>
          <cell r="G769">
            <v>649</v>
          </cell>
        </row>
        <row r="770">
          <cell r="B770">
            <v>65000</v>
          </cell>
          <cell r="G770">
            <v>650</v>
          </cell>
        </row>
        <row r="771">
          <cell r="B771">
            <v>65001</v>
          </cell>
          <cell r="G771">
            <v>650</v>
          </cell>
        </row>
        <row r="772">
          <cell r="B772">
            <v>65003</v>
          </cell>
          <cell r="G772">
            <v>650</v>
          </cell>
        </row>
        <row r="773">
          <cell r="B773">
            <v>65004</v>
          </cell>
          <cell r="G773">
            <v>650</v>
          </cell>
        </row>
        <row r="774">
          <cell r="B774">
            <v>65100</v>
          </cell>
          <cell r="G774">
            <v>651</v>
          </cell>
        </row>
        <row r="775">
          <cell r="B775">
            <v>65200</v>
          </cell>
          <cell r="G775">
            <v>652</v>
          </cell>
        </row>
        <row r="776">
          <cell r="B776">
            <v>65201</v>
          </cell>
          <cell r="G776">
            <v>652</v>
          </cell>
        </row>
        <row r="777">
          <cell r="B777">
            <v>65203</v>
          </cell>
          <cell r="G777">
            <v>652</v>
          </cell>
        </row>
        <row r="778">
          <cell r="B778">
            <v>65204</v>
          </cell>
          <cell r="G778">
            <v>652</v>
          </cell>
        </row>
        <row r="779">
          <cell r="B779">
            <v>65206</v>
          </cell>
          <cell r="G779">
            <v>652</v>
          </cell>
        </row>
        <row r="780">
          <cell r="B780">
            <v>65207</v>
          </cell>
          <cell r="G780">
            <v>652</v>
          </cell>
        </row>
        <row r="781">
          <cell r="B781">
            <v>65400</v>
          </cell>
          <cell r="G781">
            <v>654</v>
          </cell>
        </row>
        <row r="782">
          <cell r="B782">
            <v>65500</v>
          </cell>
          <cell r="G782">
            <v>655</v>
          </cell>
        </row>
        <row r="783">
          <cell r="B783">
            <v>65600</v>
          </cell>
          <cell r="G783">
            <v>656</v>
          </cell>
        </row>
        <row r="784">
          <cell r="B784">
            <v>65700</v>
          </cell>
          <cell r="G784">
            <v>657</v>
          </cell>
        </row>
        <row r="785">
          <cell r="B785">
            <v>69500</v>
          </cell>
          <cell r="G785">
            <v>695</v>
          </cell>
        </row>
        <row r="786">
          <cell r="B786">
            <v>71000</v>
          </cell>
          <cell r="G786">
            <v>710</v>
          </cell>
        </row>
        <row r="787">
          <cell r="B787">
            <v>71900</v>
          </cell>
          <cell r="G787">
            <v>719</v>
          </cell>
        </row>
        <row r="788">
          <cell r="B788">
            <v>71901</v>
          </cell>
          <cell r="G788">
            <v>719</v>
          </cell>
        </row>
        <row r="789">
          <cell r="B789">
            <v>73100</v>
          </cell>
          <cell r="G789">
            <v>731</v>
          </cell>
        </row>
        <row r="790">
          <cell r="B790">
            <v>73800</v>
          </cell>
          <cell r="G790">
            <v>738</v>
          </cell>
        </row>
        <row r="791">
          <cell r="B791">
            <v>73900</v>
          </cell>
          <cell r="G791">
            <v>739</v>
          </cell>
        </row>
        <row r="792">
          <cell r="B792">
            <v>75000</v>
          </cell>
          <cell r="G792">
            <v>750</v>
          </cell>
        </row>
        <row r="793">
          <cell r="B793">
            <v>75200</v>
          </cell>
          <cell r="G793">
            <v>752</v>
          </cell>
        </row>
        <row r="794">
          <cell r="B794">
            <v>109800</v>
          </cell>
          <cell r="G794">
            <v>1098</v>
          </cell>
        </row>
        <row r="795">
          <cell r="B795">
            <v>111300</v>
          </cell>
          <cell r="G795">
            <v>1113</v>
          </cell>
        </row>
        <row r="796">
          <cell r="B796">
            <v>114500</v>
          </cell>
          <cell r="G796">
            <v>1145</v>
          </cell>
        </row>
        <row r="797">
          <cell r="B797">
            <v>114700</v>
          </cell>
          <cell r="G797">
            <v>1147</v>
          </cell>
        </row>
        <row r="798">
          <cell r="B798">
            <v>115100</v>
          </cell>
          <cell r="G798">
            <v>1151</v>
          </cell>
        </row>
        <row r="799">
          <cell r="B799">
            <v>115500</v>
          </cell>
          <cell r="G799">
            <v>1155</v>
          </cell>
        </row>
        <row r="800">
          <cell r="B800">
            <v>116000</v>
          </cell>
          <cell r="G800">
            <v>1160</v>
          </cell>
        </row>
        <row r="801">
          <cell r="B801">
            <v>116200</v>
          </cell>
          <cell r="G801">
            <v>1162</v>
          </cell>
        </row>
        <row r="802">
          <cell r="B802">
            <v>116300</v>
          </cell>
          <cell r="G802">
            <v>1163</v>
          </cell>
        </row>
        <row r="803">
          <cell r="B803">
            <v>118300</v>
          </cell>
          <cell r="G803">
            <v>1183</v>
          </cell>
        </row>
        <row r="804">
          <cell r="B804">
            <v>118400</v>
          </cell>
          <cell r="G804">
            <v>1184</v>
          </cell>
        </row>
        <row r="805">
          <cell r="B805">
            <v>118500</v>
          </cell>
          <cell r="G805">
            <v>1185</v>
          </cell>
        </row>
        <row r="806">
          <cell r="B806">
            <v>118600</v>
          </cell>
          <cell r="G806">
            <v>1186</v>
          </cell>
        </row>
        <row r="807">
          <cell r="B807">
            <v>119000</v>
          </cell>
          <cell r="G807">
            <v>1190</v>
          </cell>
        </row>
        <row r="808">
          <cell r="B808">
            <v>119200</v>
          </cell>
          <cell r="G808">
            <v>1192</v>
          </cell>
        </row>
        <row r="809">
          <cell r="B809">
            <v>119400</v>
          </cell>
          <cell r="G809">
            <v>1194</v>
          </cell>
        </row>
        <row r="810">
          <cell r="B810">
            <v>119500</v>
          </cell>
          <cell r="G810">
            <v>1195</v>
          </cell>
        </row>
        <row r="811">
          <cell r="B811">
            <v>119600</v>
          </cell>
          <cell r="G811">
            <v>1196</v>
          </cell>
        </row>
        <row r="812">
          <cell r="B812">
            <v>121200</v>
          </cell>
          <cell r="G812">
            <v>1212</v>
          </cell>
        </row>
        <row r="813">
          <cell r="B813">
            <v>128300</v>
          </cell>
          <cell r="G813">
            <v>1283</v>
          </cell>
        </row>
        <row r="814">
          <cell r="B814">
            <v>318600</v>
          </cell>
          <cell r="G814">
            <v>3186</v>
          </cell>
        </row>
        <row r="815">
          <cell r="B815">
            <v>480200</v>
          </cell>
          <cell r="G815">
            <v>4802</v>
          </cell>
        </row>
        <row r="816">
          <cell r="B816">
            <v>514700</v>
          </cell>
          <cell r="G816">
            <v>5147</v>
          </cell>
        </row>
        <row r="817">
          <cell r="B817">
            <v>518600</v>
          </cell>
          <cell r="G817">
            <v>5186</v>
          </cell>
        </row>
        <row r="818">
          <cell r="B818">
            <v>519200</v>
          </cell>
          <cell r="G818">
            <v>5192</v>
          </cell>
        </row>
        <row r="819">
          <cell r="B819">
            <v>21400</v>
          </cell>
          <cell r="G819">
            <v>214</v>
          </cell>
        </row>
        <row r="820">
          <cell r="B820">
            <v>21500</v>
          </cell>
          <cell r="G820">
            <v>215</v>
          </cell>
        </row>
        <row r="821">
          <cell r="B821">
            <v>21600</v>
          </cell>
          <cell r="G821">
            <v>216</v>
          </cell>
        </row>
        <row r="822">
          <cell r="B822">
            <v>21701</v>
          </cell>
          <cell r="G822">
            <v>217</v>
          </cell>
        </row>
        <row r="823">
          <cell r="B823">
            <v>21702</v>
          </cell>
          <cell r="G823">
            <v>217</v>
          </cell>
        </row>
        <row r="824">
          <cell r="B824">
            <v>21721</v>
          </cell>
          <cell r="G824">
            <v>217</v>
          </cell>
        </row>
        <row r="825">
          <cell r="B825">
            <v>21722</v>
          </cell>
          <cell r="G825">
            <v>217</v>
          </cell>
        </row>
        <row r="826">
          <cell r="B826">
            <v>21801</v>
          </cell>
          <cell r="G826">
            <v>218</v>
          </cell>
        </row>
        <row r="827">
          <cell r="B827">
            <v>21802</v>
          </cell>
          <cell r="G827">
            <v>218</v>
          </cell>
        </row>
        <row r="828">
          <cell r="B828">
            <v>21803</v>
          </cell>
          <cell r="G828">
            <v>218</v>
          </cell>
        </row>
        <row r="829">
          <cell r="B829">
            <v>21804</v>
          </cell>
          <cell r="G829">
            <v>218</v>
          </cell>
        </row>
        <row r="830">
          <cell r="B830">
            <v>21805</v>
          </cell>
          <cell r="G830">
            <v>218</v>
          </cell>
        </row>
        <row r="831">
          <cell r="B831">
            <v>21806</v>
          </cell>
          <cell r="G831">
            <v>218</v>
          </cell>
        </row>
        <row r="832">
          <cell r="B832">
            <v>21821</v>
          </cell>
          <cell r="G832">
            <v>218</v>
          </cell>
        </row>
        <row r="833">
          <cell r="B833">
            <v>21822</v>
          </cell>
          <cell r="G833">
            <v>218</v>
          </cell>
        </row>
        <row r="834">
          <cell r="B834">
            <v>21823</v>
          </cell>
          <cell r="G834">
            <v>218</v>
          </cell>
        </row>
        <row r="835">
          <cell r="B835">
            <v>21824</v>
          </cell>
          <cell r="G835">
            <v>218</v>
          </cell>
        </row>
        <row r="836">
          <cell r="B836">
            <v>21825</v>
          </cell>
          <cell r="G836">
            <v>218</v>
          </cell>
        </row>
        <row r="837">
          <cell r="B837">
            <v>21826</v>
          </cell>
          <cell r="G837">
            <v>218</v>
          </cell>
        </row>
        <row r="838">
          <cell r="B838">
            <v>21834</v>
          </cell>
          <cell r="G838">
            <v>218</v>
          </cell>
        </row>
        <row r="839">
          <cell r="B839">
            <v>21900</v>
          </cell>
          <cell r="G839">
            <v>219</v>
          </cell>
        </row>
        <row r="840">
          <cell r="B840">
            <v>22200</v>
          </cell>
          <cell r="G840">
            <v>222</v>
          </cell>
        </row>
        <row r="841">
          <cell r="B841">
            <v>22300</v>
          </cell>
          <cell r="G841">
            <v>223</v>
          </cell>
        </row>
        <row r="842">
          <cell r="B842">
            <v>22501</v>
          </cell>
          <cell r="G842">
            <v>225</v>
          </cell>
        </row>
        <row r="843">
          <cell r="B843">
            <v>22521</v>
          </cell>
          <cell r="G843">
            <v>225</v>
          </cell>
        </row>
        <row r="844">
          <cell r="B844">
            <v>22603</v>
          </cell>
          <cell r="G844">
            <v>226</v>
          </cell>
        </row>
        <row r="845">
          <cell r="B845">
            <v>22613</v>
          </cell>
          <cell r="G845">
            <v>226</v>
          </cell>
        </row>
        <row r="846">
          <cell r="B846">
            <v>22623</v>
          </cell>
          <cell r="G846">
            <v>226</v>
          </cell>
        </row>
        <row r="847">
          <cell r="B847">
            <v>22633</v>
          </cell>
          <cell r="G847">
            <v>226</v>
          </cell>
        </row>
        <row r="848">
          <cell r="B848">
            <v>22700</v>
          </cell>
          <cell r="G848">
            <v>227</v>
          </cell>
        </row>
        <row r="849">
          <cell r="B849">
            <v>32000</v>
          </cell>
          <cell r="G849">
            <v>320</v>
          </cell>
        </row>
        <row r="850">
          <cell r="B850">
            <v>32100</v>
          </cell>
          <cell r="G850">
            <v>321</v>
          </cell>
        </row>
        <row r="851">
          <cell r="B851">
            <v>36500</v>
          </cell>
          <cell r="G851">
            <v>365</v>
          </cell>
        </row>
        <row r="852">
          <cell r="B852">
            <v>65800</v>
          </cell>
          <cell r="G852">
            <v>658</v>
          </cell>
        </row>
        <row r="853">
          <cell r="B853">
            <v>65900</v>
          </cell>
          <cell r="G853">
            <v>659</v>
          </cell>
        </row>
        <row r="854">
          <cell r="B854">
            <v>66000</v>
          </cell>
          <cell r="G854">
            <v>660</v>
          </cell>
        </row>
        <row r="855">
          <cell r="B855">
            <v>66100</v>
          </cell>
          <cell r="G855">
            <v>661</v>
          </cell>
        </row>
        <row r="856">
          <cell r="B856">
            <v>66200</v>
          </cell>
          <cell r="G856">
            <v>662</v>
          </cell>
        </row>
        <row r="857">
          <cell r="B857">
            <v>66300</v>
          </cell>
          <cell r="G857">
            <v>663</v>
          </cell>
        </row>
        <row r="858">
          <cell r="B858">
            <v>121600</v>
          </cell>
          <cell r="G858">
            <v>1216</v>
          </cell>
        </row>
        <row r="859">
          <cell r="B859">
            <v>121900</v>
          </cell>
          <cell r="G859">
            <v>1219</v>
          </cell>
        </row>
        <row r="860">
          <cell r="B860">
            <v>221900</v>
          </cell>
          <cell r="G860">
            <v>2219</v>
          </cell>
        </row>
        <row r="861">
          <cell r="B861">
            <v>321500</v>
          </cell>
          <cell r="G861">
            <v>3215</v>
          </cell>
        </row>
        <row r="862">
          <cell r="B862">
            <v>321600</v>
          </cell>
          <cell r="G862">
            <v>3216</v>
          </cell>
        </row>
        <row r="863">
          <cell r="B863">
            <v>321900</v>
          </cell>
          <cell r="G863">
            <v>3219</v>
          </cell>
        </row>
        <row r="864">
          <cell r="B864">
            <v>421600</v>
          </cell>
          <cell r="G864">
            <v>4216</v>
          </cell>
        </row>
        <row r="865">
          <cell r="B865">
            <v>421900</v>
          </cell>
          <cell r="G865">
            <v>4219</v>
          </cell>
        </row>
        <row r="866">
          <cell r="B866">
            <v>521400</v>
          </cell>
          <cell r="G866">
            <v>5214</v>
          </cell>
        </row>
        <row r="867">
          <cell r="B867">
            <v>521500</v>
          </cell>
          <cell r="G867">
            <v>5215</v>
          </cell>
        </row>
        <row r="868">
          <cell r="B868">
            <v>521600</v>
          </cell>
          <cell r="G868">
            <v>5216</v>
          </cell>
        </row>
        <row r="869">
          <cell r="B869">
            <v>521900</v>
          </cell>
          <cell r="G869">
            <v>5219</v>
          </cell>
        </row>
        <row r="870">
          <cell r="B870">
            <v>532100</v>
          </cell>
          <cell r="G870">
            <v>5321</v>
          </cell>
        </row>
        <row r="871">
          <cell r="B871">
            <v>7000</v>
          </cell>
          <cell r="G871">
            <v>70</v>
          </cell>
        </row>
        <row r="872">
          <cell r="B872">
            <v>7500</v>
          </cell>
          <cell r="G872">
            <v>75</v>
          </cell>
        </row>
        <row r="873">
          <cell r="B873">
            <v>22800</v>
          </cell>
          <cell r="G873">
            <v>228</v>
          </cell>
        </row>
        <row r="874">
          <cell r="B874">
            <v>22901</v>
          </cell>
          <cell r="G874">
            <v>229</v>
          </cell>
        </row>
        <row r="875">
          <cell r="B875">
            <v>22902</v>
          </cell>
          <cell r="G875">
            <v>229</v>
          </cell>
        </row>
        <row r="876">
          <cell r="B876">
            <v>22921</v>
          </cell>
          <cell r="G876">
            <v>229</v>
          </cell>
        </row>
        <row r="877">
          <cell r="B877">
            <v>22922</v>
          </cell>
          <cell r="G877">
            <v>229</v>
          </cell>
        </row>
        <row r="878">
          <cell r="B878">
            <v>23000</v>
          </cell>
          <cell r="G878">
            <v>230</v>
          </cell>
        </row>
        <row r="879">
          <cell r="B879">
            <v>23101</v>
          </cell>
          <cell r="G879">
            <v>231</v>
          </cell>
        </row>
        <row r="880">
          <cell r="B880">
            <v>23102</v>
          </cell>
          <cell r="G880">
            <v>231</v>
          </cell>
        </row>
        <row r="881">
          <cell r="B881">
            <v>23121</v>
          </cell>
          <cell r="G881">
            <v>231</v>
          </cell>
        </row>
        <row r="882">
          <cell r="B882">
            <v>23122</v>
          </cell>
          <cell r="G882">
            <v>231</v>
          </cell>
        </row>
        <row r="883">
          <cell r="B883">
            <v>23201</v>
          </cell>
          <cell r="G883">
            <v>232</v>
          </cell>
        </row>
        <row r="884">
          <cell r="B884">
            <v>23202</v>
          </cell>
          <cell r="G884">
            <v>232</v>
          </cell>
        </row>
        <row r="885">
          <cell r="B885">
            <v>23203</v>
          </cell>
          <cell r="G885">
            <v>232</v>
          </cell>
        </row>
        <row r="886">
          <cell r="B886">
            <v>23204</v>
          </cell>
          <cell r="G886">
            <v>232</v>
          </cell>
        </row>
        <row r="887">
          <cell r="B887">
            <v>23205</v>
          </cell>
          <cell r="G887">
            <v>232</v>
          </cell>
        </row>
        <row r="888">
          <cell r="B888">
            <v>23206</v>
          </cell>
          <cell r="G888">
            <v>232</v>
          </cell>
        </row>
        <row r="889">
          <cell r="B889">
            <v>23208</v>
          </cell>
          <cell r="G889">
            <v>232</v>
          </cell>
        </row>
        <row r="890">
          <cell r="B890">
            <v>23214</v>
          </cell>
          <cell r="G890">
            <v>232</v>
          </cell>
        </row>
        <row r="891">
          <cell r="B891">
            <v>23221</v>
          </cell>
          <cell r="G891">
            <v>232</v>
          </cell>
        </row>
        <row r="892">
          <cell r="B892">
            <v>23222</v>
          </cell>
          <cell r="G892">
            <v>232</v>
          </cell>
        </row>
        <row r="893">
          <cell r="B893">
            <v>23223</v>
          </cell>
          <cell r="G893">
            <v>232</v>
          </cell>
        </row>
        <row r="894">
          <cell r="B894">
            <v>23224</v>
          </cell>
          <cell r="G894">
            <v>232</v>
          </cell>
        </row>
        <row r="895">
          <cell r="B895">
            <v>23225</v>
          </cell>
          <cell r="G895">
            <v>232</v>
          </cell>
        </row>
        <row r="896">
          <cell r="B896">
            <v>23226</v>
          </cell>
          <cell r="G896">
            <v>232</v>
          </cell>
        </row>
        <row r="897">
          <cell r="B897">
            <v>23232</v>
          </cell>
          <cell r="G897">
            <v>232</v>
          </cell>
        </row>
        <row r="898">
          <cell r="B898">
            <v>23233</v>
          </cell>
          <cell r="G898">
            <v>232</v>
          </cell>
        </row>
        <row r="899">
          <cell r="B899">
            <v>23300</v>
          </cell>
          <cell r="G899">
            <v>233</v>
          </cell>
        </row>
        <row r="900">
          <cell r="B900">
            <v>23400</v>
          </cell>
          <cell r="G900">
            <v>234</v>
          </cell>
        </row>
        <row r="901">
          <cell r="B901">
            <v>23500</v>
          </cell>
          <cell r="G901">
            <v>235</v>
          </cell>
        </row>
        <row r="902">
          <cell r="B902">
            <v>23601</v>
          </cell>
          <cell r="G902">
            <v>236</v>
          </cell>
        </row>
        <row r="903">
          <cell r="B903">
            <v>23611</v>
          </cell>
          <cell r="G903">
            <v>236</v>
          </cell>
        </row>
        <row r="904">
          <cell r="B904">
            <v>23621</v>
          </cell>
          <cell r="G904">
            <v>236</v>
          </cell>
        </row>
        <row r="905">
          <cell r="B905">
            <v>23631</v>
          </cell>
          <cell r="G905">
            <v>236</v>
          </cell>
        </row>
        <row r="906">
          <cell r="B906">
            <v>23703</v>
          </cell>
          <cell r="G906">
            <v>237</v>
          </cell>
        </row>
        <row r="907">
          <cell r="B907">
            <v>23713</v>
          </cell>
          <cell r="G907">
            <v>237</v>
          </cell>
        </row>
        <row r="908">
          <cell r="B908">
            <v>23723</v>
          </cell>
          <cell r="G908">
            <v>237</v>
          </cell>
        </row>
        <row r="909">
          <cell r="B909">
            <v>23733</v>
          </cell>
          <cell r="G909">
            <v>237</v>
          </cell>
        </row>
        <row r="910">
          <cell r="B910">
            <v>23800</v>
          </cell>
          <cell r="G910">
            <v>238</v>
          </cell>
        </row>
        <row r="911">
          <cell r="B911">
            <v>27800</v>
          </cell>
          <cell r="G911">
            <v>278</v>
          </cell>
        </row>
        <row r="912">
          <cell r="B912">
            <v>27900</v>
          </cell>
          <cell r="G912">
            <v>279</v>
          </cell>
        </row>
        <row r="913">
          <cell r="B913">
            <v>28105</v>
          </cell>
          <cell r="G913">
            <v>281</v>
          </cell>
        </row>
        <row r="914">
          <cell r="B914">
            <v>28106</v>
          </cell>
          <cell r="G914">
            <v>281</v>
          </cell>
        </row>
        <row r="915">
          <cell r="B915">
            <v>28125</v>
          </cell>
          <cell r="G915">
            <v>281</v>
          </cell>
        </row>
        <row r="916">
          <cell r="B916">
            <v>29100</v>
          </cell>
          <cell r="G916">
            <v>291</v>
          </cell>
        </row>
        <row r="917">
          <cell r="B917">
            <v>53200</v>
          </cell>
          <cell r="G917">
            <v>532</v>
          </cell>
        </row>
        <row r="918">
          <cell r="B918">
            <v>56000</v>
          </cell>
          <cell r="G918">
            <v>560</v>
          </cell>
        </row>
        <row r="919">
          <cell r="B919">
            <v>56100</v>
          </cell>
          <cell r="G919">
            <v>561</v>
          </cell>
        </row>
        <row r="920">
          <cell r="B920">
            <v>56200</v>
          </cell>
          <cell r="G920">
            <v>562</v>
          </cell>
        </row>
        <row r="921">
          <cell r="B921">
            <v>56300</v>
          </cell>
          <cell r="G921">
            <v>563</v>
          </cell>
        </row>
        <row r="922">
          <cell r="B922">
            <v>66400</v>
          </cell>
          <cell r="G922">
            <v>664</v>
          </cell>
        </row>
        <row r="923">
          <cell r="B923">
            <v>66500</v>
          </cell>
          <cell r="G923">
            <v>665</v>
          </cell>
        </row>
        <row r="924">
          <cell r="B924">
            <v>66600</v>
          </cell>
          <cell r="G924">
            <v>666</v>
          </cell>
        </row>
        <row r="925">
          <cell r="B925">
            <v>66700</v>
          </cell>
          <cell r="G925">
            <v>667</v>
          </cell>
        </row>
        <row r="926">
          <cell r="B926">
            <v>66800</v>
          </cell>
          <cell r="G926">
            <v>668</v>
          </cell>
        </row>
        <row r="927">
          <cell r="B927">
            <v>66900</v>
          </cell>
          <cell r="G927">
            <v>669</v>
          </cell>
        </row>
        <row r="928">
          <cell r="B928">
            <v>66901</v>
          </cell>
          <cell r="G928">
            <v>669</v>
          </cell>
        </row>
        <row r="929">
          <cell r="B929">
            <v>67000</v>
          </cell>
          <cell r="G929">
            <v>670</v>
          </cell>
        </row>
        <row r="930">
          <cell r="B930">
            <v>69900</v>
          </cell>
          <cell r="G930">
            <v>699</v>
          </cell>
        </row>
        <row r="931">
          <cell r="B931">
            <v>71300</v>
          </cell>
          <cell r="G931">
            <v>713</v>
          </cell>
        </row>
        <row r="932">
          <cell r="B932">
            <v>72700</v>
          </cell>
          <cell r="G932">
            <v>727</v>
          </cell>
        </row>
        <row r="933">
          <cell r="B933">
            <v>73400</v>
          </cell>
          <cell r="G933">
            <v>734</v>
          </cell>
        </row>
        <row r="934">
          <cell r="B934">
            <v>107000</v>
          </cell>
          <cell r="G934">
            <v>1070</v>
          </cell>
        </row>
        <row r="935">
          <cell r="B935">
            <v>122800</v>
          </cell>
          <cell r="G935">
            <v>1228</v>
          </cell>
        </row>
        <row r="936">
          <cell r="B936">
            <v>123000</v>
          </cell>
          <cell r="G936">
            <v>1230</v>
          </cell>
        </row>
        <row r="937">
          <cell r="B937">
            <v>123300</v>
          </cell>
          <cell r="G937">
            <v>1233</v>
          </cell>
        </row>
        <row r="938">
          <cell r="B938">
            <v>129100</v>
          </cell>
          <cell r="G938">
            <v>1291</v>
          </cell>
        </row>
        <row r="939">
          <cell r="B939">
            <v>143600</v>
          </cell>
          <cell r="G939">
            <v>1436</v>
          </cell>
        </row>
        <row r="940">
          <cell r="B940">
            <v>229100</v>
          </cell>
          <cell r="G940">
            <v>2291</v>
          </cell>
        </row>
        <row r="941">
          <cell r="B941">
            <v>243600</v>
          </cell>
          <cell r="G941">
            <v>2436</v>
          </cell>
        </row>
        <row r="942">
          <cell r="B942">
            <v>307000</v>
          </cell>
          <cell r="G942">
            <v>3070</v>
          </cell>
        </row>
        <row r="943">
          <cell r="B943">
            <v>322800</v>
          </cell>
          <cell r="G943">
            <v>3228</v>
          </cell>
        </row>
        <row r="944">
          <cell r="B944">
            <v>343600</v>
          </cell>
          <cell r="G944">
            <v>3436</v>
          </cell>
        </row>
        <row r="945">
          <cell r="B945">
            <v>407000</v>
          </cell>
          <cell r="G945">
            <v>4070</v>
          </cell>
        </row>
        <row r="946">
          <cell r="B946">
            <v>422800</v>
          </cell>
          <cell r="G946">
            <v>4228</v>
          </cell>
        </row>
        <row r="947">
          <cell r="B947">
            <v>443600</v>
          </cell>
          <cell r="G947">
            <v>4436</v>
          </cell>
        </row>
        <row r="948">
          <cell r="B948">
            <v>522800</v>
          </cell>
          <cell r="G948">
            <v>5228</v>
          </cell>
        </row>
        <row r="949">
          <cell r="B949">
            <v>523300</v>
          </cell>
          <cell r="G949">
            <v>5233</v>
          </cell>
        </row>
        <row r="950">
          <cell r="B950">
            <v>529100</v>
          </cell>
          <cell r="G950">
            <v>5291</v>
          </cell>
        </row>
        <row r="951">
          <cell r="B951">
            <v>607000</v>
          </cell>
          <cell r="G951">
            <v>6070</v>
          </cell>
        </row>
        <row r="952">
          <cell r="B952">
            <v>622800</v>
          </cell>
          <cell r="G952">
            <v>6228</v>
          </cell>
        </row>
        <row r="953">
          <cell r="B953">
            <v>629100</v>
          </cell>
          <cell r="G953">
            <v>6291</v>
          </cell>
        </row>
        <row r="954">
          <cell r="B954">
            <v>707000</v>
          </cell>
          <cell r="G954">
            <v>7070</v>
          </cell>
        </row>
        <row r="955">
          <cell r="B955">
            <v>729100</v>
          </cell>
          <cell r="G955">
            <v>7291</v>
          </cell>
        </row>
        <row r="956">
          <cell r="B956">
            <v>829100</v>
          </cell>
          <cell r="G956">
            <v>8291</v>
          </cell>
        </row>
        <row r="957">
          <cell r="B957">
            <v>23900</v>
          </cell>
          <cell r="G957">
            <v>239</v>
          </cell>
        </row>
        <row r="958">
          <cell r="B958">
            <v>24000</v>
          </cell>
          <cell r="G958">
            <v>240</v>
          </cell>
        </row>
        <row r="959">
          <cell r="B959">
            <v>24101</v>
          </cell>
          <cell r="G959">
            <v>241</v>
          </cell>
        </row>
        <row r="960">
          <cell r="B960">
            <v>24102</v>
          </cell>
          <cell r="G960">
            <v>241</v>
          </cell>
        </row>
        <row r="961">
          <cell r="B961">
            <v>24121</v>
          </cell>
          <cell r="G961">
            <v>241</v>
          </cell>
        </row>
        <row r="962">
          <cell r="B962">
            <v>24122</v>
          </cell>
          <cell r="G962">
            <v>241</v>
          </cell>
        </row>
        <row r="963">
          <cell r="B963">
            <v>24123</v>
          </cell>
          <cell r="G963">
            <v>241</v>
          </cell>
        </row>
        <row r="964">
          <cell r="B964">
            <v>24201</v>
          </cell>
          <cell r="G964">
            <v>242</v>
          </cell>
        </row>
        <row r="965">
          <cell r="B965">
            <v>24202</v>
          </cell>
          <cell r="G965">
            <v>242</v>
          </cell>
        </row>
        <row r="966">
          <cell r="B966">
            <v>24203</v>
          </cell>
          <cell r="G966">
            <v>242</v>
          </cell>
        </row>
        <row r="967">
          <cell r="B967">
            <v>24204</v>
          </cell>
          <cell r="G967">
            <v>242</v>
          </cell>
        </row>
        <row r="968">
          <cell r="B968">
            <v>24205</v>
          </cell>
          <cell r="G968">
            <v>242</v>
          </cell>
        </row>
        <row r="969">
          <cell r="B969">
            <v>24206</v>
          </cell>
          <cell r="G969">
            <v>242</v>
          </cell>
        </row>
        <row r="970">
          <cell r="B970">
            <v>24221</v>
          </cell>
          <cell r="G970">
            <v>242</v>
          </cell>
        </row>
        <row r="971">
          <cell r="B971">
            <v>24223</v>
          </cell>
          <cell r="G971">
            <v>242</v>
          </cell>
        </row>
        <row r="972">
          <cell r="B972">
            <v>24225</v>
          </cell>
          <cell r="G972">
            <v>242</v>
          </cell>
        </row>
        <row r="973">
          <cell r="B973">
            <v>24226</v>
          </cell>
          <cell r="G973">
            <v>242</v>
          </cell>
        </row>
        <row r="974">
          <cell r="B974">
            <v>24301</v>
          </cell>
          <cell r="G974">
            <v>243</v>
          </cell>
        </row>
        <row r="975">
          <cell r="B975">
            <v>24321</v>
          </cell>
          <cell r="G975">
            <v>243</v>
          </cell>
        </row>
        <row r="976">
          <cell r="B976">
            <v>24403</v>
          </cell>
          <cell r="G976">
            <v>244</v>
          </cell>
        </row>
        <row r="977">
          <cell r="B977">
            <v>24413</v>
          </cell>
          <cell r="G977">
            <v>244</v>
          </cell>
        </row>
        <row r="978">
          <cell r="B978">
            <v>24423</v>
          </cell>
          <cell r="G978">
            <v>244</v>
          </cell>
        </row>
        <row r="979">
          <cell r="B979">
            <v>24433</v>
          </cell>
          <cell r="G979">
            <v>244</v>
          </cell>
        </row>
        <row r="980">
          <cell r="B980">
            <v>24500</v>
          </cell>
          <cell r="G980">
            <v>245</v>
          </cell>
        </row>
        <row r="981">
          <cell r="B981">
            <v>67100</v>
          </cell>
          <cell r="G981">
            <v>671</v>
          </cell>
        </row>
        <row r="982">
          <cell r="B982">
            <v>67200</v>
          </cell>
          <cell r="G982">
            <v>672</v>
          </cell>
        </row>
        <row r="983">
          <cell r="B983">
            <v>67300</v>
          </cell>
          <cell r="G983">
            <v>673</v>
          </cell>
        </row>
        <row r="984">
          <cell r="B984">
            <v>73200</v>
          </cell>
          <cell r="G984">
            <v>732</v>
          </cell>
        </row>
        <row r="985">
          <cell r="B985">
            <v>124000</v>
          </cell>
          <cell r="G985">
            <v>1240</v>
          </cell>
        </row>
        <row r="986">
          <cell r="B986">
            <v>224000</v>
          </cell>
          <cell r="G986">
            <v>2240</v>
          </cell>
        </row>
        <row r="987">
          <cell r="B987">
            <v>323900</v>
          </cell>
          <cell r="G987">
            <v>3239</v>
          </cell>
        </row>
        <row r="988">
          <cell r="B988">
            <v>324000</v>
          </cell>
          <cell r="G988">
            <v>3240</v>
          </cell>
        </row>
        <row r="989">
          <cell r="B989">
            <v>424000</v>
          </cell>
          <cell r="G989">
            <v>4240</v>
          </cell>
        </row>
        <row r="990">
          <cell r="B990">
            <v>424500</v>
          </cell>
          <cell r="G990">
            <v>4245</v>
          </cell>
        </row>
        <row r="991">
          <cell r="B991">
            <v>523900</v>
          </cell>
          <cell r="G991">
            <v>5239</v>
          </cell>
        </row>
        <row r="992">
          <cell r="B992">
            <v>524000</v>
          </cell>
          <cell r="G992">
            <v>5240</v>
          </cell>
        </row>
        <row r="993">
          <cell r="B993">
            <v>624000</v>
          </cell>
          <cell r="G993">
            <v>6240</v>
          </cell>
        </row>
        <row r="994">
          <cell r="B994">
            <v>724000</v>
          </cell>
          <cell r="G994">
            <v>7240</v>
          </cell>
        </row>
        <row r="995">
          <cell r="B995">
            <v>824000</v>
          </cell>
          <cell r="G995">
            <v>8240</v>
          </cell>
        </row>
        <row r="996">
          <cell r="B996">
            <v>24600</v>
          </cell>
          <cell r="G996">
            <v>246</v>
          </cell>
        </row>
        <row r="997">
          <cell r="B997">
            <v>24701</v>
          </cell>
          <cell r="G997">
            <v>247</v>
          </cell>
        </row>
        <row r="998">
          <cell r="B998">
            <v>24702</v>
          </cell>
          <cell r="G998">
            <v>247</v>
          </cell>
        </row>
        <row r="999">
          <cell r="B999">
            <v>24721</v>
          </cell>
          <cell r="G999">
            <v>247</v>
          </cell>
        </row>
        <row r="1000">
          <cell r="B1000">
            <v>24722</v>
          </cell>
          <cell r="G1000">
            <v>247</v>
          </cell>
        </row>
        <row r="1001">
          <cell r="B1001">
            <v>24801</v>
          </cell>
          <cell r="G1001">
            <v>248</v>
          </cell>
        </row>
        <row r="1002">
          <cell r="B1002">
            <v>24803</v>
          </cell>
          <cell r="G1002">
            <v>248</v>
          </cell>
        </row>
        <row r="1003">
          <cell r="B1003">
            <v>24804</v>
          </cell>
          <cell r="G1003">
            <v>248</v>
          </cell>
        </row>
        <row r="1004">
          <cell r="B1004">
            <v>24805</v>
          </cell>
          <cell r="G1004">
            <v>248</v>
          </cell>
        </row>
        <row r="1005">
          <cell r="B1005">
            <v>24806</v>
          </cell>
          <cell r="G1005">
            <v>248</v>
          </cell>
        </row>
        <row r="1006">
          <cell r="B1006">
            <v>24821</v>
          </cell>
          <cell r="G1006">
            <v>248</v>
          </cell>
        </row>
        <row r="1007">
          <cell r="B1007">
            <v>24823</v>
          </cell>
          <cell r="G1007">
            <v>248</v>
          </cell>
        </row>
        <row r="1008">
          <cell r="B1008">
            <v>24825</v>
          </cell>
          <cell r="G1008">
            <v>248</v>
          </cell>
        </row>
        <row r="1009">
          <cell r="B1009">
            <v>24834</v>
          </cell>
          <cell r="G1009">
            <v>248</v>
          </cell>
        </row>
        <row r="1010">
          <cell r="B1010">
            <v>25000</v>
          </cell>
          <cell r="G1010">
            <v>250</v>
          </cell>
        </row>
        <row r="1011">
          <cell r="B1011">
            <v>25101</v>
          </cell>
          <cell r="G1011">
            <v>251</v>
          </cell>
        </row>
        <row r="1012">
          <cell r="B1012">
            <v>25121</v>
          </cell>
          <cell r="G1012">
            <v>251</v>
          </cell>
        </row>
        <row r="1013">
          <cell r="B1013">
            <v>25203</v>
          </cell>
          <cell r="G1013">
            <v>252</v>
          </cell>
        </row>
        <row r="1014">
          <cell r="B1014">
            <v>25213</v>
          </cell>
          <cell r="G1014">
            <v>252</v>
          </cell>
        </row>
        <row r="1015">
          <cell r="B1015">
            <v>25223</v>
          </cell>
          <cell r="G1015">
            <v>252</v>
          </cell>
        </row>
        <row r="1016">
          <cell r="B1016">
            <v>25233</v>
          </cell>
          <cell r="G1016">
            <v>252</v>
          </cell>
        </row>
        <row r="1017">
          <cell r="B1017">
            <v>30500</v>
          </cell>
          <cell r="G1017">
            <v>305</v>
          </cell>
        </row>
        <row r="1018">
          <cell r="B1018">
            <v>34100</v>
          </cell>
          <cell r="G1018">
            <v>341</v>
          </cell>
        </row>
        <row r="1019">
          <cell r="B1019">
            <v>34200</v>
          </cell>
          <cell r="G1019">
            <v>342</v>
          </cell>
        </row>
        <row r="1020">
          <cell r="B1020">
            <v>34300</v>
          </cell>
          <cell r="G1020">
            <v>343</v>
          </cell>
        </row>
        <row r="1021">
          <cell r="B1021">
            <v>35600</v>
          </cell>
          <cell r="G1021">
            <v>356</v>
          </cell>
        </row>
        <row r="1022">
          <cell r="B1022">
            <v>67500</v>
          </cell>
          <cell r="G1022">
            <v>675</v>
          </cell>
        </row>
        <row r="1023">
          <cell r="B1023">
            <v>67600</v>
          </cell>
          <cell r="G1023">
            <v>676</v>
          </cell>
        </row>
        <row r="1024">
          <cell r="B1024">
            <v>67700</v>
          </cell>
          <cell r="G1024">
            <v>677</v>
          </cell>
        </row>
        <row r="1025">
          <cell r="B1025">
            <v>534300</v>
          </cell>
          <cell r="G1025">
            <v>5343</v>
          </cell>
        </row>
        <row r="1026">
          <cell r="B1026">
            <v>624600</v>
          </cell>
          <cell r="G1026">
            <v>6246</v>
          </cell>
        </row>
        <row r="1027">
          <cell r="B1027">
            <v>825300</v>
          </cell>
          <cell r="G1027">
            <v>8253</v>
          </cell>
        </row>
        <row r="1028">
          <cell r="B1028">
            <v>25300</v>
          </cell>
          <cell r="G1028">
            <v>253</v>
          </cell>
        </row>
        <row r="1029">
          <cell r="B1029">
            <v>25401</v>
          </cell>
          <cell r="G1029">
            <v>254</v>
          </cell>
        </row>
        <row r="1030">
          <cell r="B1030">
            <v>25402</v>
          </cell>
          <cell r="G1030">
            <v>254</v>
          </cell>
        </row>
        <row r="1031">
          <cell r="B1031">
            <v>25411</v>
          </cell>
          <cell r="G1031">
            <v>254</v>
          </cell>
        </row>
        <row r="1032">
          <cell r="B1032">
            <v>25422</v>
          </cell>
          <cell r="G1032">
            <v>254</v>
          </cell>
        </row>
        <row r="1033">
          <cell r="B1033">
            <v>25501</v>
          </cell>
          <cell r="G1033">
            <v>255</v>
          </cell>
        </row>
        <row r="1034">
          <cell r="B1034">
            <v>25502</v>
          </cell>
          <cell r="G1034">
            <v>255</v>
          </cell>
        </row>
        <row r="1035">
          <cell r="B1035">
            <v>25503</v>
          </cell>
          <cell r="G1035">
            <v>255</v>
          </cell>
        </row>
        <row r="1036">
          <cell r="B1036">
            <v>25505</v>
          </cell>
          <cell r="G1036">
            <v>255</v>
          </cell>
        </row>
        <row r="1037">
          <cell r="B1037">
            <v>25506</v>
          </cell>
          <cell r="G1037">
            <v>255</v>
          </cell>
        </row>
        <row r="1038">
          <cell r="B1038">
            <v>25512</v>
          </cell>
          <cell r="G1038">
            <v>255</v>
          </cell>
        </row>
        <row r="1039">
          <cell r="B1039">
            <v>25514</v>
          </cell>
          <cell r="G1039">
            <v>255</v>
          </cell>
        </row>
        <row r="1040">
          <cell r="B1040">
            <v>25521</v>
          </cell>
          <cell r="G1040">
            <v>255</v>
          </cell>
        </row>
        <row r="1041">
          <cell r="B1041">
            <v>25522</v>
          </cell>
          <cell r="G1041">
            <v>255</v>
          </cell>
        </row>
        <row r="1042">
          <cell r="B1042">
            <v>25523</v>
          </cell>
          <cell r="G1042">
            <v>255</v>
          </cell>
        </row>
        <row r="1043">
          <cell r="B1043">
            <v>25524</v>
          </cell>
          <cell r="G1043">
            <v>255</v>
          </cell>
        </row>
        <row r="1044">
          <cell r="B1044">
            <v>25525</v>
          </cell>
          <cell r="G1044">
            <v>255</v>
          </cell>
        </row>
        <row r="1045">
          <cell r="B1045">
            <v>25526</v>
          </cell>
          <cell r="G1045">
            <v>255</v>
          </cell>
        </row>
        <row r="1046">
          <cell r="B1046">
            <v>25532</v>
          </cell>
          <cell r="G1046">
            <v>255</v>
          </cell>
        </row>
        <row r="1047">
          <cell r="B1047">
            <v>25534</v>
          </cell>
          <cell r="G1047">
            <v>255</v>
          </cell>
        </row>
        <row r="1048">
          <cell r="B1048">
            <v>25601</v>
          </cell>
          <cell r="G1048">
            <v>256</v>
          </cell>
        </row>
        <row r="1049">
          <cell r="B1049">
            <v>25621</v>
          </cell>
          <cell r="G1049">
            <v>256</v>
          </cell>
        </row>
        <row r="1050">
          <cell r="B1050">
            <v>25703</v>
          </cell>
          <cell r="G1050">
            <v>257</v>
          </cell>
        </row>
        <row r="1051">
          <cell r="B1051">
            <v>25713</v>
          </cell>
          <cell r="G1051">
            <v>257</v>
          </cell>
        </row>
        <row r="1052">
          <cell r="B1052">
            <v>25723</v>
          </cell>
          <cell r="G1052">
            <v>257</v>
          </cell>
        </row>
        <row r="1053">
          <cell r="B1053">
            <v>25733</v>
          </cell>
          <cell r="G1053">
            <v>257</v>
          </cell>
        </row>
        <row r="1054">
          <cell r="B1054">
            <v>25800</v>
          </cell>
          <cell r="G1054">
            <v>258</v>
          </cell>
        </row>
        <row r="1055">
          <cell r="B1055">
            <v>67800</v>
          </cell>
          <cell r="G1055">
            <v>678</v>
          </cell>
        </row>
        <row r="1056">
          <cell r="B1056">
            <v>67900</v>
          </cell>
          <cell r="G1056">
            <v>679</v>
          </cell>
        </row>
        <row r="1057">
          <cell r="B1057">
            <v>71100</v>
          </cell>
          <cell r="G1057">
            <v>711</v>
          </cell>
        </row>
        <row r="1058">
          <cell r="B1058">
            <v>125300</v>
          </cell>
          <cell r="G1058">
            <v>1253</v>
          </cell>
        </row>
        <row r="1059">
          <cell r="B1059">
            <v>225300</v>
          </cell>
          <cell r="G1059">
            <v>2253</v>
          </cell>
        </row>
        <row r="1060">
          <cell r="B1060">
            <v>325300</v>
          </cell>
          <cell r="G1060">
            <v>3253</v>
          </cell>
        </row>
        <row r="1061">
          <cell r="B1061">
            <v>525300</v>
          </cell>
          <cell r="G1061">
            <v>5253</v>
          </cell>
        </row>
        <row r="1062">
          <cell r="B1062">
            <v>625300</v>
          </cell>
          <cell r="G1062">
            <v>6253</v>
          </cell>
        </row>
        <row r="1063">
          <cell r="B1063">
            <v>725300</v>
          </cell>
          <cell r="G1063">
            <v>7253</v>
          </cell>
        </row>
        <row r="1064">
          <cell r="B1064">
            <v>1700</v>
          </cell>
          <cell r="G1064">
            <v>17</v>
          </cell>
        </row>
        <row r="1065">
          <cell r="B1065">
            <v>2200</v>
          </cell>
          <cell r="G1065">
            <v>22</v>
          </cell>
        </row>
        <row r="1066">
          <cell r="B1066">
            <v>25900</v>
          </cell>
          <cell r="G1066">
            <v>259</v>
          </cell>
        </row>
        <row r="1067">
          <cell r="B1067">
            <v>26001</v>
          </cell>
          <cell r="G1067">
            <v>260</v>
          </cell>
        </row>
        <row r="1068">
          <cell r="B1068">
            <v>26002</v>
          </cell>
          <cell r="G1068">
            <v>260</v>
          </cell>
        </row>
        <row r="1069">
          <cell r="B1069">
            <v>26021</v>
          </cell>
          <cell r="G1069">
            <v>260</v>
          </cell>
        </row>
        <row r="1070">
          <cell r="B1070">
            <v>26022</v>
          </cell>
          <cell r="G1070">
            <v>260</v>
          </cell>
        </row>
        <row r="1071">
          <cell r="B1071">
            <v>26101</v>
          </cell>
          <cell r="G1071">
            <v>261</v>
          </cell>
        </row>
        <row r="1072">
          <cell r="B1072">
            <v>26102</v>
          </cell>
          <cell r="G1072">
            <v>261</v>
          </cell>
        </row>
        <row r="1073">
          <cell r="B1073">
            <v>26103</v>
          </cell>
          <cell r="G1073">
            <v>261</v>
          </cell>
        </row>
        <row r="1074">
          <cell r="B1074">
            <v>26104</v>
          </cell>
          <cell r="G1074">
            <v>261</v>
          </cell>
        </row>
        <row r="1075">
          <cell r="B1075">
            <v>26105</v>
          </cell>
          <cell r="G1075">
            <v>261</v>
          </cell>
        </row>
        <row r="1076">
          <cell r="B1076">
            <v>26106</v>
          </cell>
          <cell r="G1076">
            <v>261</v>
          </cell>
        </row>
        <row r="1077">
          <cell r="B1077">
            <v>26112</v>
          </cell>
          <cell r="G1077">
            <v>261</v>
          </cell>
        </row>
        <row r="1078">
          <cell r="B1078">
            <v>26114</v>
          </cell>
          <cell r="G1078">
            <v>261</v>
          </cell>
        </row>
        <row r="1079">
          <cell r="B1079">
            <v>26121</v>
          </cell>
          <cell r="G1079">
            <v>261</v>
          </cell>
        </row>
        <row r="1080">
          <cell r="B1080">
            <v>26122</v>
          </cell>
          <cell r="G1080">
            <v>261</v>
          </cell>
        </row>
        <row r="1081">
          <cell r="B1081">
            <v>26123</v>
          </cell>
          <cell r="G1081">
            <v>261</v>
          </cell>
        </row>
        <row r="1082">
          <cell r="B1082">
            <v>26124</v>
          </cell>
          <cell r="G1082">
            <v>261</v>
          </cell>
        </row>
        <row r="1083">
          <cell r="B1083">
            <v>26125</v>
          </cell>
          <cell r="G1083">
            <v>261</v>
          </cell>
        </row>
        <row r="1084">
          <cell r="B1084">
            <v>26132</v>
          </cell>
          <cell r="G1084">
            <v>261</v>
          </cell>
        </row>
        <row r="1085">
          <cell r="B1085">
            <v>26134</v>
          </cell>
          <cell r="G1085">
            <v>261</v>
          </cell>
        </row>
        <row r="1086">
          <cell r="B1086">
            <v>26200</v>
          </cell>
          <cell r="G1086">
            <v>262</v>
          </cell>
        </row>
        <row r="1087">
          <cell r="B1087">
            <v>26300</v>
          </cell>
          <cell r="G1087">
            <v>263</v>
          </cell>
        </row>
        <row r="1088">
          <cell r="B1088">
            <v>26400</v>
          </cell>
          <cell r="G1088">
            <v>264</v>
          </cell>
        </row>
        <row r="1089">
          <cell r="B1089">
            <v>26501</v>
          </cell>
          <cell r="G1089">
            <v>265</v>
          </cell>
        </row>
        <row r="1090">
          <cell r="B1090">
            <v>26521</v>
          </cell>
          <cell r="G1090">
            <v>265</v>
          </cell>
        </row>
        <row r="1091">
          <cell r="B1091">
            <v>26603</v>
          </cell>
          <cell r="G1091">
            <v>266</v>
          </cell>
        </row>
        <row r="1092">
          <cell r="B1092">
            <v>26613</v>
          </cell>
          <cell r="G1092">
            <v>266</v>
          </cell>
        </row>
        <row r="1093">
          <cell r="B1093">
            <v>26623</v>
          </cell>
          <cell r="G1093">
            <v>266</v>
          </cell>
        </row>
        <row r="1094">
          <cell r="B1094">
            <v>26633</v>
          </cell>
          <cell r="G1094">
            <v>266</v>
          </cell>
        </row>
        <row r="1095">
          <cell r="B1095">
            <v>26700</v>
          </cell>
          <cell r="G1095">
            <v>267</v>
          </cell>
        </row>
        <row r="1096">
          <cell r="B1096">
            <v>31200</v>
          </cell>
          <cell r="G1096">
            <v>312</v>
          </cell>
        </row>
        <row r="1097">
          <cell r="B1097">
            <v>33000</v>
          </cell>
          <cell r="G1097">
            <v>330</v>
          </cell>
        </row>
        <row r="1098">
          <cell r="B1098">
            <v>34400</v>
          </cell>
          <cell r="G1098">
            <v>344</v>
          </cell>
        </row>
        <row r="1099">
          <cell r="B1099">
            <v>34500</v>
          </cell>
          <cell r="G1099">
            <v>345</v>
          </cell>
        </row>
        <row r="1100">
          <cell r="B1100">
            <v>51600</v>
          </cell>
          <cell r="G1100">
            <v>516</v>
          </cell>
        </row>
        <row r="1101">
          <cell r="B1101">
            <v>68000</v>
          </cell>
          <cell r="G1101">
            <v>680</v>
          </cell>
        </row>
        <row r="1102">
          <cell r="B1102">
            <v>68002</v>
          </cell>
          <cell r="G1102">
            <v>680</v>
          </cell>
        </row>
        <row r="1103">
          <cell r="B1103">
            <v>68100</v>
          </cell>
          <cell r="G1103">
            <v>681</v>
          </cell>
        </row>
        <row r="1104">
          <cell r="B1104">
            <v>68200</v>
          </cell>
          <cell r="G1104">
            <v>682</v>
          </cell>
        </row>
        <row r="1105">
          <cell r="B1105">
            <v>68201</v>
          </cell>
          <cell r="G1105">
            <v>682</v>
          </cell>
        </row>
        <row r="1106">
          <cell r="B1106">
            <v>68202</v>
          </cell>
          <cell r="G1106">
            <v>682</v>
          </cell>
        </row>
        <row r="1107">
          <cell r="B1107">
            <v>68203</v>
          </cell>
          <cell r="G1107">
            <v>682</v>
          </cell>
        </row>
        <row r="1108">
          <cell r="B1108">
            <v>68300</v>
          </cell>
          <cell r="G1108">
            <v>683</v>
          </cell>
        </row>
        <row r="1109">
          <cell r="B1109">
            <v>68400</v>
          </cell>
          <cell r="G1109">
            <v>684</v>
          </cell>
        </row>
        <row r="1110">
          <cell r="B1110">
            <v>68401</v>
          </cell>
          <cell r="G1110">
            <v>684</v>
          </cell>
        </row>
        <row r="1111">
          <cell r="B1111">
            <v>68500</v>
          </cell>
          <cell r="G1111">
            <v>685</v>
          </cell>
        </row>
        <row r="1112">
          <cell r="B1112">
            <v>68501</v>
          </cell>
          <cell r="G1112">
            <v>685</v>
          </cell>
        </row>
        <row r="1113">
          <cell r="B1113">
            <v>68502</v>
          </cell>
          <cell r="G1113">
            <v>685</v>
          </cell>
        </row>
        <row r="1114">
          <cell r="B1114">
            <v>75800</v>
          </cell>
          <cell r="G1114">
            <v>758</v>
          </cell>
        </row>
        <row r="1115">
          <cell r="B1115">
            <v>125900</v>
          </cell>
          <cell r="G1115">
            <v>1259</v>
          </cell>
        </row>
        <row r="1116">
          <cell r="B1116">
            <v>325900</v>
          </cell>
          <cell r="G1116">
            <v>3259</v>
          </cell>
        </row>
        <row r="1117">
          <cell r="B1117">
            <v>425900</v>
          </cell>
          <cell r="G1117">
            <v>4259</v>
          </cell>
        </row>
        <row r="1118">
          <cell r="B1118">
            <v>525900</v>
          </cell>
          <cell r="G1118">
            <v>5259</v>
          </cell>
        </row>
        <row r="1119">
          <cell r="B1119">
            <v>526200</v>
          </cell>
          <cell r="G1119">
            <v>5262</v>
          </cell>
        </row>
        <row r="1120">
          <cell r="B1120">
            <v>526300</v>
          </cell>
          <cell r="G1120">
            <v>5263</v>
          </cell>
        </row>
        <row r="1121">
          <cell r="B1121">
            <v>526400</v>
          </cell>
          <cell r="G1121">
            <v>5264</v>
          </cell>
        </row>
        <row r="1122">
          <cell r="B1122">
            <v>534500</v>
          </cell>
          <cell r="G1122">
            <v>5345</v>
          </cell>
        </row>
        <row r="1123">
          <cell r="B1123">
            <v>625900</v>
          </cell>
          <cell r="G1123">
            <v>6259</v>
          </cell>
        </row>
      </sheetData>
      <sheetData sheetId="11">
        <row r="3">
          <cell r="C3" t="str">
            <v>V</v>
          </cell>
        </row>
        <row r="4">
          <cell r="C4" t="str">
            <v>VP</v>
          </cell>
        </row>
        <row r="5">
          <cell r="C5" t="str">
            <v>TÜ</v>
          </cell>
        </row>
        <row r="6">
          <cell r="C6" t="str">
            <v>Ü</v>
          </cell>
        </row>
        <row r="7">
          <cell r="C7" t="str">
            <v>PS</v>
          </cell>
        </row>
        <row r="8">
          <cell r="C8" t="str">
            <v>S</v>
          </cell>
        </row>
        <row r="9">
          <cell r="C9" t="str">
            <v>FS</v>
          </cell>
        </row>
        <row r="10">
          <cell r="C10" t="str">
            <v>HS</v>
          </cell>
        </row>
        <row r="11">
          <cell r="C11" t="str">
            <v>E</v>
          </cell>
        </row>
        <row r="12">
          <cell r="C12" t="str">
            <v>EP</v>
          </cell>
        </row>
        <row r="13">
          <cell r="C13" t="str">
            <v>P</v>
          </cell>
        </row>
        <row r="14">
          <cell r="C14" t="str">
            <v>KP</v>
          </cell>
        </row>
        <row r="15">
          <cell r="C15" t="str">
            <v>GP</v>
          </cell>
        </row>
        <row r="16">
          <cell r="C16" t="str">
            <v>K</v>
          </cell>
        </row>
        <row r="17">
          <cell r="C17" t="str">
            <v>R</v>
          </cell>
        </row>
        <row r="18">
          <cell r="C18" t="str">
            <v/>
          </cell>
        </row>
        <row r="19">
          <cell r="C19" t="str">
            <v/>
          </cell>
        </row>
        <row r="20">
          <cell r="C20" t="str">
            <v/>
          </cell>
        </row>
        <row r="21">
          <cell r="C21" t="str">
            <v/>
          </cell>
        </row>
        <row r="22">
          <cell r="C22" t="str">
            <v/>
          </cell>
        </row>
        <row r="23">
          <cell r="C23"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M144"/>
  <sheetViews>
    <sheetView showGridLines="0" zoomScalePageLayoutView="0" workbookViewId="0" topLeftCell="A1">
      <selection activeCell="H10" sqref="H10"/>
    </sheetView>
  </sheetViews>
  <sheetFormatPr defaultColWidth="11.421875" defaultRowHeight="12.75"/>
  <cols>
    <col min="1" max="1" width="3.421875" style="0" customWidth="1"/>
  </cols>
  <sheetData>
    <row r="1" ht="12.75">
      <c r="B1" s="15" t="s">
        <v>81</v>
      </c>
    </row>
    <row r="3" spans="1:12" ht="37.5" customHeight="1">
      <c r="A3" s="16" t="s">
        <v>82</v>
      </c>
      <c r="B3" s="46" t="s">
        <v>83</v>
      </c>
      <c r="C3" s="46"/>
      <c r="D3" s="46"/>
      <c r="E3" s="46"/>
      <c r="F3" s="46"/>
      <c r="G3" s="46"/>
      <c r="H3" s="46"/>
      <c r="I3" s="46"/>
      <c r="J3" s="46"/>
      <c r="K3" s="46"/>
      <c r="L3" s="46"/>
    </row>
    <row r="4" spans="1:12" ht="36" customHeight="1">
      <c r="A4" s="16" t="s">
        <v>84</v>
      </c>
      <c r="B4" s="46" t="s">
        <v>85</v>
      </c>
      <c r="C4" s="46"/>
      <c r="D4" s="46"/>
      <c r="E4" s="46"/>
      <c r="F4" s="46"/>
      <c r="G4" s="46"/>
      <c r="H4" s="46"/>
      <c r="I4" s="46"/>
      <c r="J4" s="46"/>
      <c r="K4" s="46"/>
      <c r="L4" s="46"/>
    </row>
    <row r="5" spans="1:12" ht="24" customHeight="1">
      <c r="A5" s="16" t="s">
        <v>86</v>
      </c>
      <c r="B5" s="45" t="s">
        <v>589</v>
      </c>
      <c r="C5" s="46"/>
      <c r="D5" s="46"/>
      <c r="E5" s="46"/>
      <c r="F5" s="46"/>
      <c r="G5" s="46"/>
      <c r="H5" s="46"/>
      <c r="I5" s="46"/>
      <c r="J5" s="46"/>
      <c r="K5" s="46"/>
      <c r="L5" s="46"/>
    </row>
    <row r="6" spans="1:12" ht="39" customHeight="1">
      <c r="A6" s="16" t="s">
        <v>87</v>
      </c>
      <c r="B6" s="45" t="s">
        <v>590</v>
      </c>
      <c r="C6" s="46"/>
      <c r="D6" s="46"/>
      <c r="E6" s="46"/>
      <c r="F6" s="46"/>
      <c r="G6" s="46"/>
      <c r="H6" s="46"/>
      <c r="I6" s="46"/>
      <c r="J6" s="46"/>
      <c r="K6" s="46"/>
      <c r="L6" s="46"/>
    </row>
    <row r="7" spans="1:12" ht="30" customHeight="1">
      <c r="A7" s="38" t="s">
        <v>88</v>
      </c>
      <c r="B7" s="45" t="s">
        <v>586</v>
      </c>
      <c r="C7" s="45"/>
      <c r="D7" s="45"/>
      <c r="E7" s="45"/>
      <c r="F7" s="45"/>
      <c r="G7" s="45"/>
      <c r="H7" s="45"/>
      <c r="I7" s="45"/>
      <c r="J7" s="45"/>
      <c r="K7" s="45"/>
      <c r="L7" s="45"/>
    </row>
    <row r="8" spans="2:11" ht="12.75">
      <c r="B8" s="39"/>
      <c r="C8" s="39"/>
      <c r="D8" s="39"/>
      <c r="E8" s="39"/>
      <c r="F8" s="39"/>
      <c r="G8" s="39"/>
      <c r="H8" s="39"/>
      <c r="I8" s="39"/>
      <c r="J8" s="39"/>
      <c r="K8" s="39"/>
    </row>
    <row r="10" spans="2:12" ht="12.75">
      <c r="B10" s="15" t="s">
        <v>89</v>
      </c>
      <c r="L10" s="15" t="s">
        <v>1</v>
      </c>
    </row>
    <row r="12" spans="2:13" ht="12.75">
      <c r="B12" s="17" t="s">
        <v>172</v>
      </c>
      <c r="C12" s="18" t="s">
        <v>5</v>
      </c>
      <c r="K12" t="s">
        <v>456</v>
      </c>
      <c r="L12" t="s">
        <v>310</v>
      </c>
      <c r="M12" t="s">
        <v>311</v>
      </c>
    </row>
    <row r="13" spans="2:13" ht="12.75">
      <c r="B13" s="17" t="s">
        <v>173</v>
      </c>
      <c r="C13" s="18" t="s">
        <v>90</v>
      </c>
      <c r="K13" t="s">
        <v>456</v>
      </c>
      <c r="L13" t="s">
        <v>312</v>
      </c>
      <c r="M13" t="s">
        <v>313</v>
      </c>
    </row>
    <row r="14" spans="2:13" ht="12.75">
      <c r="B14" s="17" t="s">
        <v>174</v>
      </c>
      <c r="C14" s="18" t="s">
        <v>91</v>
      </c>
      <c r="K14" t="s">
        <v>457</v>
      </c>
      <c r="L14" t="s">
        <v>314</v>
      </c>
      <c r="M14" t="s">
        <v>315</v>
      </c>
    </row>
    <row r="15" spans="2:13" ht="12.75">
      <c r="B15" s="17" t="s">
        <v>175</v>
      </c>
      <c r="C15" s="18" t="s">
        <v>6</v>
      </c>
      <c r="K15" t="s">
        <v>458</v>
      </c>
      <c r="L15" t="s">
        <v>316</v>
      </c>
      <c r="M15" t="s">
        <v>317</v>
      </c>
    </row>
    <row r="16" spans="2:13" ht="12.75">
      <c r="B16" s="17" t="s">
        <v>176</v>
      </c>
      <c r="C16" s="18" t="s">
        <v>159</v>
      </c>
      <c r="K16" t="s">
        <v>459</v>
      </c>
      <c r="L16" t="s">
        <v>318</v>
      </c>
      <c r="M16" t="s">
        <v>319</v>
      </c>
    </row>
    <row r="17" spans="2:13" ht="12.75">
      <c r="B17" s="17" t="s">
        <v>177</v>
      </c>
      <c r="C17" s="18" t="s">
        <v>7</v>
      </c>
      <c r="K17" t="s">
        <v>460</v>
      </c>
      <c r="L17" t="s">
        <v>320</v>
      </c>
      <c r="M17" t="s">
        <v>321</v>
      </c>
    </row>
    <row r="18" spans="2:13" ht="12.75">
      <c r="B18" s="17" t="s">
        <v>178</v>
      </c>
      <c r="C18" s="18" t="s">
        <v>92</v>
      </c>
      <c r="K18" t="s">
        <v>461</v>
      </c>
      <c r="L18" t="s">
        <v>322</v>
      </c>
      <c r="M18" t="s">
        <v>323</v>
      </c>
    </row>
    <row r="19" spans="2:13" ht="12.75">
      <c r="B19" s="17" t="s">
        <v>179</v>
      </c>
      <c r="C19" s="18" t="s">
        <v>8</v>
      </c>
      <c r="K19" t="s">
        <v>461</v>
      </c>
      <c r="L19" t="s">
        <v>324</v>
      </c>
      <c r="M19" t="s">
        <v>325</v>
      </c>
    </row>
    <row r="20" spans="2:13" ht="12.75">
      <c r="B20" s="17" t="s">
        <v>180</v>
      </c>
      <c r="C20" s="18" t="s">
        <v>93</v>
      </c>
      <c r="K20" t="s">
        <v>461</v>
      </c>
      <c r="L20" t="s">
        <v>326</v>
      </c>
      <c r="M20" t="s">
        <v>327</v>
      </c>
    </row>
    <row r="21" spans="2:13" ht="12.75">
      <c r="B21" s="17" t="s">
        <v>181</v>
      </c>
      <c r="C21" s="18" t="s">
        <v>9</v>
      </c>
      <c r="K21" t="s">
        <v>461</v>
      </c>
      <c r="L21" t="s">
        <v>328</v>
      </c>
      <c r="M21" t="s">
        <v>329</v>
      </c>
    </row>
    <row r="22" spans="2:13" ht="12.75">
      <c r="B22" s="17" t="s">
        <v>182</v>
      </c>
      <c r="C22" s="18" t="s">
        <v>94</v>
      </c>
      <c r="K22" t="s">
        <v>461</v>
      </c>
      <c r="L22" t="s">
        <v>330</v>
      </c>
      <c r="M22" t="s">
        <v>195</v>
      </c>
    </row>
    <row r="23" spans="2:13" ht="12.75">
      <c r="B23" s="17" t="s">
        <v>183</v>
      </c>
      <c r="C23" s="18" t="s">
        <v>95</v>
      </c>
      <c r="K23" t="s">
        <v>461</v>
      </c>
      <c r="L23" t="s">
        <v>331</v>
      </c>
      <c r="M23" t="s">
        <v>332</v>
      </c>
    </row>
    <row r="24" spans="2:13" ht="12.75">
      <c r="B24" s="17" t="s">
        <v>184</v>
      </c>
      <c r="C24" s="18" t="s">
        <v>10</v>
      </c>
      <c r="K24" t="s">
        <v>461</v>
      </c>
      <c r="L24" t="s">
        <v>333</v>
      </c>
      <c r="M24" t="s">
        <v>334</v>
      </c>
    </row>
    <row r="25" spans="2:13" ht="12.75">
      <c r="B25" s="17" t="s">
        <v>185</v>
      </c>
      <c r="C25" s="18" t="s">
        <v>186</v>
      </c>
      <c r="K25" t="s">
        <v>461</v>
      </c>
      <c r="L25" t="s">
        <v>335</v>
      </c>
      <c r="M25" t="s">
        <v>336</v>
      </c>
    </row>
    <row r="26" spans="2:13" ht="12.75">
      <c r="B26" s="17" t="s">
        <v>187</v>
      </c>
      <c r="C26" s="18" t="s">
        <v>171</v>
      </c>
      <c r="K26" t="s">
        <v>462</v>
      </c>
      <c r="L26" t="s">
        <v>337</v>
      </c>
      <c r="M26" t="s">
        <v>338</v>
      </c>
    </row>
    <row r="27" spans="2:13" ht="12.75">
      <c r="B27" s="17" t="s">
        <v>188</v>
      </c>
      <c r="C27" s="18" t="s">
        <v>189</v>
      </c>
      <c r="K27" t="s">
        <v>462</v>
      </c>
      <c r="L27" t="s">
        <v>583</v>
      </c>
      <c r="M27" t="s">
        <v>584</v>
      </c>
    </row>
    <row r="28" spans="2:13" ht="12.75">
      <c r="B28" s="17" t="s">
        <v>190</v>
      </c>
      <c r="C28" s="18" t="s">
        <v>96</v>
      </c>
      <c r="K28" t="s">
        <v>462</v>
      </c>
      <c r="L28" t="s">
        <v>339</v>
      </c>
      <c r="M28" t="s">
        <v>340</v>
      </c>
    </row>
    <row r="29" spans="2:13" ht="12.75">
      <c r="B29" s="17" t="s">
        <v>191</v>
      </c>
      <c r="C29" s="18" t="s">
        <v>97</v>
      </c>
      <c r="K29" t="s">
        <v>463</v>
      </c>
      <c r="L29" t="s">
        <v>341</v>
      </c>
      <c r="M29" t="s">
        <v>342</v>
      </c>
    </row>
    <row r="30" spans="2:13" ht="12.75">
      <c r="B30" s="17" t="s">
        <v>192</v>
      </c>
      <c r="C30" s="18" t="s">
        <v>98</v>
      </c>
      <c r="K30" t="s">
        <v>463</v>
      </c>
      <c r="L30" t="s">
        <v>343</v>
      </c>
      <c r="M30" t="s">
        <v>344</v>
      </c>
    </row>
    <row r="31" spans="2:13" ht="12.75">
      <c r="B31" s="17" t="s">
        <v>193</v>
      </c>
      <c r="C31" s="18" t="s">
        <v>99</v>
      </c>
      <c r="K31" t="s">
        <v>463</v>
      </c>
      <c r="L31" t="s">
        <v>345</v>
      </c>
      <c r="M31" t="s">
        <v>346</v>
      </c>
    </row>
    <row r="32" spans="2:13" ht="12.75">
      <c r="B32" s="17" t="s">
        <v>194</v>
      </c>
      <c r="C32" s="18" t="s">
        <v>195</v>
      </c>
      <c r="K32" t="s">
        <v>463</v>
      </c>
      <c r="L32" t="s">
        <v>347</v>
      </c>
      <c r="M32" t="s">
        <v>348</v>
      </c>
    </row>
    <row r="33" spans="2:13" ht="12.75">
      <c r="B33" s="17" t="s">
        <v>196</v>
      </c>
      <c r="C33" s="18" t="s">
        <v>100</v>
      </c>
      <c r="K33" t="s">
        <v>463</v>
      </c>
      <c r="L33" t="s">
        <v>349</v>
      </c>
      <c r="M33" t="s">
        <v>350</v>
      </c>
    </row>
    <row r="34" spans="2:13" ht="12.75">
      <c r="B34" s="17" t="s">
        <v>197</v>
      </c>
      <c r="C34" s="18" t="s">
        <v>101</v>
      </c>
      <c r="K34" t="s">
        <v>463</v>
      </c>
      <c r="L34" t="s">
        <v>351</v>
      </c>
      <c r="M34" t="s">
        <v>352</v>
      </c>
    </row>
    <row r="35" spans="2:13" ht="12.75">
      <c r="B35" s="17" t="s">
        <v>198</v>
      </c>
      <c r="C35" s="18" t="s">
        <v>102</v>
      </c>
      <c r="K35" t="s">
        <v>464</v>
      </c>
      <c r="L35" t="s">
        <v>353</v>
      </c>
      <c r="M35" t="s">
        <v>354</v>
      </c>
    </row>
    <row r="36" spans="2:13" ht="12.75">
      <c r="B36" s="17" t="s">
        <v>199</v>
      </c>
      <c r="C36" s="18" t="s">
        <v>103</v>
      </c>
      <c r="K36" t="s">
        <v>464</v>
      </c>
      <c r="L36" t="s">
        <v>355</v>
      </c>
      <c r="M36" t="s">
        <v>356</v>
      </c>
    </row>
    <row r="37" spans="2:13" ht="12.75">
      <c r="B37" s="17" t="s">
        <v>200</v>
      </c>
      <c r="C37" s="18" t="s">
        <v>104</v>
      </c>
      <c r="K37" t="s">
        <v>464</v>
      </c>
      <c r="L37" t="s">
        <v>357</v>
      </c>
      <c r="M37" t="s">
        <v>358</v>
      </c>
    </row>
    <row r="38" spans="2:13" ht="12.75">
      <c r="B38" s="17" t="s">
        <v>201</v>
      </c>
      <c r="C38" s="18" t="s">
        <v>105</v>
      </c>
      <c r="K38" t="s">
        <v>465</v>
      </c>
      <c r="L38" t="s">
        <v>359</v>
      </c>
      <c r="M38" t="s">
        <v>360</v>
      </c>
    </row>
    <row r="39" spans="2:13" ht="12.75">
      <c r="B39" s="17" t="s">
        <v>202</v>
      </c>
      <c r="C39" s="18" t="s">
        <v>106</v>
      </c>
      <c r="K39" t="s">
        <v>465</v>
      </c>
      <c r="L39" t="s">
        <v>361</v>
      </c>
      <c r="M39" t="s">
        <v>362</v>
      </c>
    </row>
    <row r="40" spans="2:13" ht="12.75">
      <c r="B40" s="17" t="s">
        <v>203</v>
      </c>
      <c r="C40" s="18" t="s">
        <v>107</v>
      </c>
      <c r="K40" t="s">
        <v>465</v>
      </c>
      <c r="L40" t="s">
        <v>363</v>
      </c>
      <c r="M40" t="s">
        <v>364</v>
      </c>
    </row>
    <row r="41" spans="2:13" ht="12.75">
      <c r="B41" s="17" t="s">
        <v>204</v>
      </c>
      <c r="C41" s="18" t="s">
        <v>108</v>
      </c>
      <c r="K41" t="s">
        <v>465</v>
      </c>
      <c r="L41" t="s">
        <v>365</v>
      </c>
      <c r="M41" t="s">
        <v>366</v>
      </c>
    </row>
    <row r="42" spans="2:13" ht="12.75">
      <c r="B42" s="17" t="s">
        <v>546</v>
      </c>
      <c r="C42" s="18" t="s">
        <v>547</v>
      </c>
      <c r="K42" t="s">
        <v>465</v>
      </c>
      <c r="L42" t="s">
        <v>367</v>
      </c>
      <c r="M42" t="s">
        <v>368</v>
      </c>
    </row>
    <row r="43" spans="2:13" ht="12.75">
      <c r="B43" s="17" t="s">
        <v>548</v>
      </c>
      <c r="C43" s="18" t="s">
        <v>549</v>
      </c>
      <c r="K43" t="s">
        <v>465</v>
      </c>
      <c r="L43" t="s">
        <v>369</v>
      </c>
      <c r="M43" t="s">
        <v>370</v>
      </c>
    </row>
    <row r="44" spans="2:13" ht="12.75">
      <c r="B44" s="17" t="s">
        <v>550</v>
      </c>
      <c r="C44" s="18" t="s">
        <v>551</v>
      </c>
      <c r="K44" t="s">
        <v>466</v>
      </c>
      <c r="L44" t="s">
        <v>371</v>
      </c>
      <c r="M44" t="s">
        <v>372</v>
      </c>
    </row>
    <row r="45" spans="2:13" ht="12.75">
      <c r="B45" s="17" t="s">
        <v>552</v>
      </c>
      <c r="C45" s="18" t="s">
        <v>553</v>
      </c>
      <c r="K45" t="s">
        <v>466</v>
      </c>
      <c r="L45" t="s">
        <v>373</v>
      </c>
      <c r="M45" t="s">
        <v>374</v>
      </c>
    </row>
    <row r="46" spans="2:13" ht="12.75">
      <c r="B46" s="17" t="s">
        <v>554</v>
      </c>
      <c r="C46" s="18" t="s">
        <v>555</v>
      </c>
      <c r="K46" t="s">
        <v>466</v>
      </c>
      <c r="L46" t="s">
        <v>375</v>
      </c>
      <c r="M46" t="s">
        <v>376</v>
      </c>
    </row>
    <row r="47" spans="2:13" ht="12.75">
      <c r="B47" s="17" t="s">
        <v>556</v>
      </c>
      <c r="C47" s="18" t="s">
        <v>557</v>
      </c>
      <c r="K47" t="s">
        <v>466</v>
      </c>
      <c r="L47" t="s">
        <v>377</v>
      </c>
      <c r="M47" t="s">
        <v>378</v>
      </c>
    </row>
    <row r="48" spans="2:13" ht="12.75">
      <c r="B48" s="17" t="s">
        <v>558</v>
      </c>
      <c r="C48" s="18" t="s">
        <v>559</v>
      </c>
      <c r="K48" t="s">
        <v>466</v>
      </c>
      <c r="L48" t="s">
        <v>379</v>
      </c>
      <c r="M48" t="s">
        <v>380</v>
      </c>
    </row>
    <row r="49" spans="2:13" ht="12.75">
      <c r="B49" s="17" t="s">
        <v>560</v>
      </c>
      <c r="C49" s="18" t="s">
        <v>561</v>
      </c>
      <c r="K49" t="s">
        <v>466</v>
      </c>
      <c r="L49" t="s">
        <v>381</v>
      </c>
      <c r="M49" t="s">
        <v>382</v>
      </c>
    </row>
    <row r="50" spans="2:13" ht="12.75">
      <c r="B50" s="17" t="s">
        <v>205</v>
      </c>
      <c r="C50" s="18" t="s">
        <v>109</v>
      </c>
      <c r="K50" t="s">
        <v>466</v>
      </c>
      <c r="L50" t="s">
        <v>383</v>
      </c>
      <c r="M50" t="s">
        <v>384</v>
      </c>
    </row>
    <row r="51" spans="2:13" ht="12.75">
      <c r="B51" s="17" t="s">
        <v>206</v>
      </c>
      <c r="C51" s="18" t="s">
        <v>110</v>
      </c>
      <c r="K51" t="s">
        <v>466</v>
      </c>
      <c r="L51" t="s">
        <v>385</v>
      </c>
      <c r="M51" t="s">
        <v>386</v>
      </c>
    </row>
    <row r="52" spans="2:13" ht="12.75">
      <c r="B52" s="17" t="s">
        <v>207</v>
      </c>
      <c r="C52" s="18" t="s">
        <v>111</v>
      </c>
      <c r="K52" s="24" t="s">
        <v>466</v>
      </c>
      <c r="L52" t="s">
        <v>387</v>
      </c>
      <c r="M52" t="s">
        <v>388</v>
      </c>
    </row>
    <row r="53" spans="2:13" ht="12.75">
      <c r="B53" s="17" t="s">
        <v>208</v>
      </c>
      <c r="C53" s="18" t="s">
        <v>112</v>
      </c>
      <c r="K53" s="37" t="s">
        <v>466</v>
      </c>
      <c r="L53" t="s">
        <v>389</v>
      </c>
      <c r="M53" t="s">
        <v>390</v>
      </c>
    </row>
    <row r="54" spans="2:13" ht="12.75">
      <c r="B54" s="17" t="s">
        <v>209</v>
      </c>
      <c r="C54" s="18" t="s">
        <v>579</v>
      </c>
      <c r="K54" t="s">
        <v>467</v>
      </c>
      <c r="L54" t="s">
        <v>391</v>
      </c>
      <c r="M54" t="s">
        <v>392</v>
      </c>
    </row>
    <row r="55" spans="2:13" ht="12.75">
      <c r="B55" s="17" t="s">
        <v>210</v>
      </c>
      <c r="C55" s="18" t="s">
        <v>580</v>
      </c>
      <c r="K55" t="s">
        <v>467</v>
      </c>
      <c r="L55" t="s">
        <v>393</v>
      </c>
      <c r="M55" t="s">
        <v>394</v>
      </c>
    </row>
    <row r="56" spans="2:13" ht="12.75">
      <c r="B56" s="17" t="s">
        <v>211</v>
      </c>
      <c r="C56" s="18" t="s">
        <v>113</v>
      </c>
      <c r="K56" t="s">
        <v>467</v>
      </c>
      <c r="L56" t="s">
        <v>395</v>
      </c>
      <c r="M56" t="s">
        <v>396</v>
      </c>
    </row>
    <row r="57" spans="2:13" ht="12.75">
      <c r="B57" s="17" t="s">
        <v>212</v>
      </c>
      <c r="C57" s="18" t="s">
        <v>114</v>
      </c>
      <c r="K57" t="s">
        <v>467</v>
      </c>
      <c r="L57" t="s">
        <v>397</v>
      </c>
      <c r="M57" t="s">
        <v>398</v>
      </c>
    </row>
    <row r="58" spans="2:13" ht="12.75">
      <c r="B58" s="17" t="s">
        <v>213</v>
      </c>
      <c r="C58" s="18" t="s">
        <v>115</v>
      </c>
      <c r="K58" t="s">
        <v>467</v>
      </c>
      <c r="L58" t="s">
        <v>399</v>
      </c>
      <c r="M58" t="s">
        <v>400</v>
      </c>
    </row>
    <row r="59" spans="2:13" ht="12.75">
      <c r="B59" s="17" t="s">
        <v>214</v>
      </c>
      <c r="C59" s="18" t="s">
        <v>581</v>
      </c>
      <c r="K59" t="s">
        <v>467</v>
      </c>
      <c r="L59" t="s">
        <v>401</v>
      </c>
      <c r="M59" t="s">
        <v>402</v>
      </c>
    </row>
    <row r="60" spans="2:13" ht="12.75">
      <c r="B60" s="17" t="s">
        <v>215</v>
      </c>
      <c r="C60" s="18" t="s">
        <v>562</v>
      </c>
      <c r="K60" t="s">
        <v>467</v>
      </c>
      <c r="L60" t="s">
        <v>403</v>
      </c>
      <c r="M60" t="s">
        <v>404</v>
      </c>
    </row>
    <row r="61" spans="2:13" ht="12.75">
      <c r="B61" s="17" t="s">
        <v>216</v>
      </c>
      <c r="C61" s="18" t="s">
        <v>116</v>
      </c>
      <c r="K61" t="s">
        <v>467</v>
      </c>
      <c r="L61" t="s">
        <v>405</v>
      </c>
      <c r="M61" t="s">
        <v>406</v>
      </c>
    </row>
    <row r="62" spans="2:13" ht="12.75">
      <c r="B62" s="17" t="s">
        <v>217</v>
      </c>
      <c r="C62" s="18" t="s">
        <v>117</v>
      </c>
      <c r="K62" t="s">
        <v>467</v>
      </c>
      <c r="L62" t="s">
        <v>407</v>
      </c>
      <c r="M62" t="s">
        <v>408</v>
      </c>
    </row>
    <row r="63" spans="2:13" ht="12.75">
      <c r="B63" s="17" t="s">
        <v>218</v>
      </c>
      <c r="C63" s="18" t="s">
        <v>118</v>
      </c>
      <c r="K63" t="s">
        <v>467</v>
      </c>
      <c r="L63" t="s">
        <v>409</v>
      </c>
      <c r="M63" t="s">
        <v>410</v>
      </c>
    </row>
    <row r="64" spans="2:13" ht="12.75">
      <c r="B64" s="17" t="s">
        <v>219</v>
      </c>
      <c r="C64" s="18" t="s">
        <v>220</v>
      </c>
      <c r="K64" t="s">
        <v>467</v>
      </c>
      <c r="L64" t="s">
        <v>411</v>
      </c>
      <c r="M64" t="s">
        <v>412</v>
      </c>
    </row>
    <row r="65" spans="2:13" ht="12.75">
      <c r="B65" s="17" t="s">
        <v>221</v>
      </c>
      <c r="C65" s="18" t="s">
        <v>222</v>
      </c>
      <c r="K65" t="s">
        <v>467</v>
      </c>
      <c r="L65" t="s">
        <v>413</v>
      </c>
      <c r="M65" t="s">
        <v>414</v>
      </c>
    </row>
    <row r="66" spans="2:13" ht="12.75">
      <c r="B66" s="17" t="s">
        <v>223</v>
      </c>
      <c r="C66" s="18" t="s">
        <v>224</v>
      </c>
      <c r="K66" t="s">
        <v>467</v>
      </c>
      <c r="L66" t="s">
        <v>415</v>
      </c>
      <c r="M66" t="s">
        <v>416</v>
      </c>
    </row>
    <row r="67" spans="2:13" ht="12.75">
      <c r="B67" s="17" t="s">
        <v>225</v>
      </c>
      <c r="C67" s="18" t="s">
        <v>226</v>
      </c>
      <c r="K67" t="s">
        <v>467</v>
      </c>
      <c r="L67" t="s">
        <v>417</v>
      </c>
      <c r="M67" t="s">
        <v>418</v>
      </c>
    </row>
    <row r="68" spans="2:13" ht="12.75">
      <c r="B68" s="17" t="s">
        <v>227</v>
      </c>
      <c r="C68" s="18" t="s">
        <v>119</v>
      </c>
      <c r="K68" t="s">
        <v>467</v>
      </c>
      <c r="L68" t="s">
        <v>419</v>
      </c>
      <c r="M68" t="s">
        <v>420</v>
      </c>
    </row>
    <row r="69" spans="2:13" ht="12.75">
      <c r="B69" s="17" t="s">
        <v>228</v>
      </c>
      <c r="C69" s="18" t="s">
        <v>120</v>
      </c>
      <c r="K69" s="24" t="s">
        <v>467</v>
      </c>
      <c r="L69" t="s">
        <v>421</v>
      </c>
      <c r="M69" t="s">
        <v>422</v>
      </c>
    </row>
    <row r="70" spans="2:13" ht="12.75">
      <c r="B70" s="17" t="s">
        <v>229</v>
      </c>
      <c r="C70" s="18" t="s">
        <v>121</v>
      </c>
      <c r="K70" s="37" t="s">
        <v>467</v>
      </c>
      <c r="L70" t="s">
        <v>423</v>
      </c>
      <c r="M70" t="s">
        <v>424</v>
      </c>
    </row>
    <row r="71" spans="2:13" ht="12.75">
      <c r="B71" s="17" t="s">
        <v>230</v>
      </c>
      <c r="C71" s="18" t="s">
        <v>231</v>
      </c>
      <c r="K71" t="s">
        <v>468</v>
      </c>
      <c r="L71" t="s">
        <v>425</v>
      </c>
      <c r="M71" t="s">
        <v>426</v>
      </c>
    </row>
    <row r="72" spans="2:13" ht="12.75">
      <c r="B72" s="17" t="s">
        <v>232</v>
      </c>
      <c r="C72" s="18" t="s">
        <v>233</v>
      </c>
      <c r="K72" t="s">
        <v>468</v>
      </c>
      <c r="L72" t="s">
        <v>427</v>
      </c>
      <c r="M72" t="s">
        <v>428</v>
      </c>
    </row>
    <row r="73" spans="2:13" ht="12.75">
      <c r="B73" s="17" t="s">
        <v>234</v>
      </c>
      <c r="C73" s="18" t="s">
        <v>122</v>
      </c>
      <c r="K73" t="s">
        <v>468</v>
      </c>
      <c r="L73" t="s">
        <v>429</v>
      </c>
      <c r="M73" t="s">
        <v>430</v>
      </c>
    </row>
    <row r="74" spans="2:13" ht="12.75">
      <c r="B74" s="17" t="s">
        <v>235</v>
      </c>
      <c r="C74" s="18" t="s">
        <v>123</v>
      </c>
      <c r="K74" t="s">
        <v>469</v>
      </c>
      <c r="L74" t="s">
        <v>431</v>
      </c>
      <c r="M74" t="s">
        <v>432</v>
      </c>
    </row>
    <row r="75" spans="2:13" ht="12.75">
      <c r="B75" s="17" t="s">
        <v>236</v>
      </c>
      <c r="C75" s="18" t="s">
        <v>124</v>
      </c>
      <c r="K75" t="s">
        <v>469</v>
      </c>
      <c r="L75" t="s">
        <v>433</v>
      </c>
      <c r="M75" t="s">
        <v>434</v>
      </c>
    </row>
    <row r="76" spans="2:13" ht="12.75">
      <c r="B76" s="17" t="s">
        <v>237</v>
      </c>
      <c r="C76" s="18" t="s">
        <v>125</v>
      </c>
      <c r="K76" t="s">
        <v>469</v>
      </c>
      <c r="L76" t="s">
        <v>435</v>
      </c>
      <c r="M76" t="s">
        <v>436</v>
      </c>
    </row>
    <row r="77" spans="2:13" ht="12.75">
      <c r="B77" s="17" t="s">
        <v>238</v>
      </c>
      <c r="C77" s="18" t="s">
        <v>563</v>
      </c>
      <c r="K77" t="s">
        <v>470</v>
      </c>
      <c r="L77" t="s">
        <v>437</v>
      </c>
      <c r="M77" t="s">
        <v>438</v>
      </c>
    </row>
    <row r="78" spans="2:13" ht="12.75">
      <c r="B78" s="17" t="s">
        <v>239</v>
      </c>
      <c r="C78" s="18" t="s">
        <v>126</v>
      </c>
      <c r="K78" t="s">
        <v>470</v>
      </c>
      <c r="L78" t="s">
        <v>439</v>
      </c>
      <c r="M78" t="s">
        <v>440</v>
      </c>
    </row>
    <row r="79" spans="2:13" ht="12.75">
      <c r="B79" s="17" t="s">
        <v>240</v>
      </c>
      <c r="C79" s="18" t="s">
        <v>127</v>
      </c>
      <c r="K79" t="s">
        <v>470</v>
      </c>
      <c r="L79" t="s">
        <v>441</v>
      </c>
      <c r="M79" t="s">
        <v>442</v>
      </c>
    </row>
    <row r="80" spans="2:13" ht="12.75">
      <c r="B80" s="17" t="s">
        <v>241</v>
      </c>
      <c r="C80" s="18" t="s">
        <v>128</v>
      </c>
      <c r="K80" t="s">
        <v>471</v>
      </c>
      <c r="L80" t="s">
        <v>443</v>
      </c>
      <c r="M80" t="s">
        <v>444</v>
      </c>
    </row>
    <row r="81" spans="2:13" ht="12.75">
      <c r="B81" s="17" t="s">
        <v>242</v>
      </c>
      <c r="C81" s="18" t="s">
        <v>160</v>
      </c>
      <c r="K81" t="s">
        <v>471</v>
      </c>
      <c r="L81" t="s">
        <v>445</v>
      </c>
      <c r="M81" t="s">
        <v>446</v>
      </c>
    </row>
    <row r="82" spans="2:13" ht="12.75">
      <c r="B82" s="17" t="s">
        <v>243</v>
      </c>
      <c r="C82" s="18" t="s">
        <v>244</v>
      </c>
      <c r="K82" t="s">
        <v>472</v>
      </c>
      <c r="L82" t="s">
        <v>447</v>
      </c>
      <c r="M82" t="s">
        <v>448</v>
      </c>
    </row>
    <row r="83" spans="2:13" ht="12.75">
      <c r="B83" s="17" t="s">
        <v>245</v>
      </c>
      <c r="C83" s="18" t="s">
        <v>246</v>
      </c>
      <c r="K83" t="s">
        <v>473</v>
      </c>
      <c r="L83" t="s">
        <v>449</v>
      </c>
      <c r="M83" t="s">
        <v>450</v>
      </c>
    </row>
    <row r="84" spans="2:13" ht="12.75">
      <c r="B84" s="17" t="s">
        <v>564</v>
      </c>
      <c r="C84" s="18" t="s">
        <v>565</v>
      </c>
      <c r="K84" t="s">
        <v>473</v>
      </c>
      <c r="L84" t="s">
        <v>451</v>
      </c>
      <c r="M84" t="s">
        <v>452</v>
      </c>
    </row>
    <row r="85" spans="2:13" ht="12.75">
      <c r="B85" s="17" t="s">
        <v>566</v>
      </c>
      <c r="C85" s="18" t="s">
        <v>567</v>
      </c>
      <c r="K85" t="s">
        <v>474</v>
      </c>
      <c r="L85" t="s">
        <v>453</v>
      </c>
      <c r="M85" t="s">
        <v>454</v>
      </c>
    </row>
    <row r="86" spans="2:13" ht="12.75">
      <c r="B86" s="17" t="s">
        <v>568</v>
      </c>
      <c r="C86" s="18" t="s">
        <v>569</v>
      </c>
      <c r="K86" t="s">
        <v>475</v>
      </c>
      <c r="L86" t="s">
        <v>455</v>
      </c>
      <c r="M86" t="s">
        <v>79</v>
      </c>
    </row>
    <row r="87" spans="2:3" ht="12.75">
      <c r="B87" s="17" t="s">
        <v>570</v>
      </c>
      <c r="C87" s="18" t="s">
        <v>571</v>
      </c>
    </row>
    <row r="88" spans="2:3" ht="12.75">
      <c r="B88" s="17" t="s">
        <v>247</v>
      </c>
      <c r="C88" s="18" t="s">
        <v>129</v>
      </c>
    </row>
    <row r="89" spans="2:3" ht="12.75">
      <c r="B89" s="17" t="s">
        <v>248</v>
      </c>
      <c r="C89" s="18" t="s">
        <v>130</v>
      </c>
    </row>
    <row r="90" spans="2:3" ht="12.75">
      <c r="B90" s="17" t="s">
        <v>249</v>
      </c>
      <c r="C90" s="18" t="s">
        <v>131</v>
      </c>
    </row>
    <row r="91" spans="2:3" ht="12.75">
      <c r="B91" s="17" t="s">
        <v>250</v>
      </c>
      <c r="C91" s="18" t="s">
        <v>132</v>
      </c>
    </row>
    <row r="92" spans="2:3" ht="12.75">
      <c r="B92" s="17" t="s">
        <v>251</v>
      </c>
      <c r="C92" s="18" t="s">
        <v>11</v>
      </c>
    </row>
    <row r="93" spans="2:3" ht="12.75">
      <c r="B93" s="17" t="s">
        <v>252</v>
      </c>
      <c r="C93" s="18" t="s">
        <v>133</v>
      </c>
    </row>
    <row r="94" spans="2:3" ht="12.75">
      <c r="B94" s="17" t="s">
        <v>253</v>
      </c>
      <c r="C94" s="18" t="s">
        <v>134</v>
      </c>
    </row>
    <row r="95" spans="2:3" ht="12.75">
      <c r="B95" s="17" t="s">
        <v>254</v>
      </c>
      <c r="C95" s="18" t="s">
        <v>164</v>
      </c>
    </row>
    <row r="96" spans="2:3" ht="12.75">
      <c r="B96" s="17" t="s">
        <v>255</v>
      </c>
      <c r="C96" s="18" t="s">
        <v>256</v>
      </c>
    </row>
    <row r="97" spans="2:3" ht="12.75">
      <c r="B97" s="17" t="s">
        <v>257</v>
      </c>
      <c r="C97" s="18" t="s">
        <v>258</v>
      </c>
    </row>
    <row r="98" spans="2:3" ht="12.75">
      <c r="B98" s="17" t="s">
        <v>259</v>
      </c>
      <c r="C98" s="18" t="s">
        <v>260</v>
      </c>
    </row>
    <row r="99" spans="2:3" ht="12.75">
      <c r="B99" s="17" t="s">
        <v>261</v>
      </c>
      <c r="C99" s="18" t="s">
        <v>262</v>
      </c>
    </row>
    <row r="100" spans="2:3" ht="12.75">
      <c r="B100" s="17" t="s">
        <v>263</v>
      </c>
      <c r="C100" s="18" t="s">
        <v>264</v>
      </c>
    </row>
    <row r="101" spans="2:3" ht="12.75">
      <c r="B101" s="17" t="s">
        <v>265</v>
      </c>
      <c r="C101" s="18" t="s">
        <v>582</v>
      </c>
    </row>
    <row r="102" spans="2:3" ht="12.75">
      <c r="B102" s="17" t="s">
        <v>266</v>
      </c>
      <c r="C102" s="18" t="s">
        <v>267</v>
      </c>
    </row>
    <row r="103" spans="2:3" ht="12.75">
      <c r="B103" s="17" t="s">
        <v>268</v>
      </c>
      <c r="C103" s="18" t="s">
        <v>12</v>
      </c>
    </row>
    <row r="104" spans="2:3" ht="12.75">
      <c r="B104" s="17" t="s">
        <v>269</v>
      </c>
      <c r="C104" s="18" t="s">
        <v>135</v>
      </c>
    </row>
    <row r="105" spans="2:3" ht="12.75">
      <c r="B105" s="17" t="s">
        <v>270</v>
      </c>
      <c r="C105" s="18" t="s">
        <v>136</v>
      </c>
    </row>
    <row r="106" spans="2:3" ht="12.75">
      <c r="B106" s="17" t="s">
        <v>271</v>
      </c>
      <c r="C106" s="18" t="s">
        <v>13</v>
      </c>
    </row>
    <row r="107" spans="2:3" ht="12.75">
      <c r="B107" s="17" t="s">
        <v>272</v>
      </c>
      <c r="C107" s="18" t="s">
        <v>137</v>
      </c>
    </row>
    <row r="108" spans="2:3" ht="12.75">
      <c r="B108" s="17" t="s">
        <v>273</v>
      </c>
      <c r="C108" s="18" t="s">
        <v>14</v>
      </c>
    </row>
    <row r="109" spans="2:3" ht="12.75">
      <c r="B109" s="17" t="s">
        <v>274</v>
      </c>
      <c r="C109" s="18" t="s">
        <v>138</v>
      </c>
    </row>
    <row r="110" spans="2:3" ht="12.75">
      <c r="B110" s="17" t="s">
        <v>275</v>
      </c>
      <c r="C110" s="18" t="s">
        <v>139</v>
      </c>
    </row>
    <row r="111" spans="2:3" ht="12.75">
      <c r="B111" s="17" t="s">
        <v>276</v>
      </c>
      <c r="C111" s="18" t="s">
        <v>15</v>
      </c>
    </row>
    <row r="112" spans="2:3" ht="12.75">
      <c r="B112" s="17" t="s">
        <v>277</v>
      </c>
      <c r="C112" s="18" t="s">
        <v>140</v>
      </c>
    </row>
    <row r="113" spans="2:3" ht="12.75">
      <c r="B113" s="17" t="s">
        <v>278</v>
      </c>
      <c r="C113" s="18" t="s">
        <v>141</v>
      </c>
    </row>
    <row r="114" spans="2:3" ht="12.75">
      <c r="B114" s="17" t="s">
        <v>279</v>
      </c>
      <c r="C114" s="18" t="s">
        <v>16</v>
      </c>
    </row>
    <row r="115" spans="2:3" ht="12.75">
      <c r="B115" s="17" t="s">
        <v>280</v>
      </c>
      <c r="C115" s="18" t="s">
        <v>142</v>
      </c>
    </row>
    <row r="116" spans="2:3" ht="12.75">
      <c r="B116" s="17" t="s">
        <v>281</v>
      </c>
      <c r="C116" s="18" t="s">
        <v>143</v>
      </c>
    </row>
    <row r="117" spans="2:3" ht="12.75">
      <c r="B117" s="17" t="s">
        <v>282</v>
      </c>
      <c r="C117" s="18" t="s">
        <v>144</v>
      </c>
    </row>
    <row r="118" spans="2:3" ht="12.75">
      <c r="B118" s="17" t="s">
        <v>283</v>
      </c>
      <c r="C118" s="18" t="s">
        <v>17</v>
      </c>
    </row>
    <row r="119" spans="2:3" ht="12.75">
      <c r="B119" s="17" t="s">
        <v>284</v>
      </c>
      <c r="C119" s="18" t="s">
        <v>145</v>
      </c>
    </row>
    <row r="120" spans="2:3" ht="12.75">
      <c r="B120" s="17" t="s">
        <v>285</v>
      </c>
      <c r="C120" s="18" t="s">
        <v>157</v>
      </c>
    </row>
    <row r="121" spans="2:3" ht="12.75">
      <c r="B121" s="17" t="s">
        <v>286</v>
      </c>
      <c r="C121" s="18" t="s">
        <v>158</v>
      </c>
    </row>
    <row r="122" spans="2:3" ht="12.75">
      <c r="B122" s="17" t="s">
        <v>287</v>
      </c>
      <c r="C122" s="18" t="s">
        <v>18</v>
      </c>
    </row>
    <row r="123" spans="2:3" ht="12.75">
      <c r="B123" s="17" t="s">
        <v>288</v>
      </c>
      <c r="C123" s="18" t="s">
        <v>146</v>
      </c>
    </row>
    <row r="124" spans="2:3" ht="12.75">
      <c r="B124" s="17" t="s">
        <v>289</v>
      </c>
      <c r="C124" s="18" t="s">
        <v>147</v>
      </c>
    </row>
    <row r="125" spans="2:3" ht="12.75">
      <c r="B125" s="17" t="s">
        <v>290</v>
      </c>
      <c r="C125" s="18" t="s">
        <v>161</v>
      </c>
    </row>
    <row r="126" spans="2:3" ht="12.75">
      <c r="B126" s="17" t="s">
        <v>291</v>
      </c>
      <c r="C126" s="18" t="s">
        <v>19</v>
      </c>
    </row>
    <row r="127" spans="2:3" ht="12.75">
      <c r="B127" s="17" t="s">
        <v>292</v>
      </c>
      <c r="C127" s="18" t="s">
        <v>148</v>
      </c>
    </row>
    <row r="128" spans="2:3" ht="12.75">
      <c r="B128" s="19" t="s">
        <v>293</v>
      </c>
      <c r="C128" t="s">
        <v>20</v>
      </c>
    </row>
    <row r="129" spans="2:3" ht="12.75">
      <c r="B129" s="19" t="s">
        <v>294</v>
      </c>
      <c r="C129" t="s">
        <v>163</v>
      </c>
    </row>
    <row r="130" spans="2:3" ht="12.75">
      <c r="B130" s="19" t="s">
        <v>295</v>
      </c>
      <c r="C130" t="s">
        <v>149</v>
      </c>
    </row>
    <row r="131" spans="2:3" ht="12.75">
      <c r="B131" s="19" t="s">
        <v>296</v>
      </c>
      <c r="C131" t="s">
        <v>168</v>
      </c>
    </row>
    <row r="132" spans="2:3" ht="12.75">
      <c r="B132" s="19" t="s">
        <v>297</v>
      </c>
      <c r="C132" t="s">
        <v>21</v>
      </c>
    </row>
    <row r="133" spans="2:3" ht="12.75">
      <c r="B133" s="19" t="s">
        <v>298</v>
      </c>
      <c r="C133" t="s">
        <v>150</v>
      </c>
    </row>
    <row r="134" spans="2:3" ht="12.75">
      <c r="B134" s="19" t="s">
        <v>299</v>
      </c>
      <c r="C134" t="s">
        <v>151</v>
      </c>
    </row>
    <row r="135" spans="2:3" ht="12.75">
      <c r="B135" s="19" t="s">
        <v>300</v>
      </c>
      <c r="C135" t="s">
        <v>22</v>
      </c>
    </row>
    <row r="136" spans="2:3" ht="12.75">
      <c r="B136" s="19" t="s">
        <v>301</v>
      </c>
      <c r="C136" t="s">
        <v>152</v>
      </c>
    </row>
    <row r="137" spans="2:3" ht="12.75">
      <c r="B137" s="19" t="s">
        <v>302</v>
      </c>
      <c r="C137" t="s">
        <v>153</v>
      </c>
    </row>
    <row r="138" spans="2:3" ht="12.75">
      <c r="B138" s="19" t="s">
        <v>303</v>
      </c>
      <c r="C138" t="s">
        <v>154</v>
      </c>
    </row>
    <row r="139" spans="2:3" ht="12.75">
      <c r="B139" s="19" t="s">
        <v>304</v>
      </c>
      <c r="C139" t="s">
        <v>305</v>
      </c>
    </row>
    <row r="140" spans="2:3" ht="12.75">
      <c r="B140" s="19" t="s">
        <v>572</v>
      </c>
      <c r="C140" t="s">
        <v>573</v>
      </c>
    </row>
    <row r="141" spans="2:3" ht="12.75">
      <c r="B141" s="19" t="s">
        <v>306</v>
      </c>
      <c r="C141" t="s">
        <v>165</v>
      </c>
    </row>
    <row r="142" spans="2:3" ht="12.75">
      <c r="B142" s="19" t="s">
        <v>307</v>
      </c>
      <c r="C142" t="s">
        <v>155</v>
      </c>
    </row>
    <row r="143" spans="2:3" ht="12.75">
      <c r="B143" s="19" t="s">
        <v>308</v>
      </c>
      <c r="C143" t="s">
        <v>166</v>
      </c>
    </row>
    <row r="144" spans="2:3" ht="12.75">
      <c r="B144" s="19" t="s">
        <v>309</v>
      </c>
      <c r="C144" t="s">
        <v>156</v>
      </c>
    </row>
  </sheetData>
  <sheetProtection/>
  <mergeCells count="5">
    <mergeCell ref="B7:L7"/>
    <mergeCell ref="B3:L3"/>
    <mergeCell ref="B4:L4"/>
    <mergeCell ref="B5:L5"/>
    <mergeCell ref="B6:L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BC55"/>
  <sheetViews>
    <sheetView showGridLines="0" tabSelected="1" zoomScalePageLayoutView="0" workbookViewId="0" topLeftCell="N1">
      <selection activeCell="H5" sqref="H5"/>
    </sheetView>
  </sheetViews>
  <sheetFormatPr defaultColWidth="11.421875" defaultRowHeight="12.75"/>
  <cols>
    <col min="1" max="1" width="3.57421875" style="0" customWidth="1"/>
    <col min="2" max="2" width="21.7109375" style="0" customWidth="1"/>
    <col min="3" max="3" width="19.7109375" style="0" customWidth="1"/>
    <col min="5" max="5" width="4.8515625" style="0" customWidth="1"/>
    <col min="6" max="6" width="10.28125" style="0" customWidth="1"/>
    <col min="7" max="7" width="15.140625" style="0" customWidth="1"/>
    <col min="8" max="8" width="38.57421875" style="0" customWidth="1"/>
    <col min="9" max="9" width="24.140625" style="0" customWidth="1"/>
    <col min="10" max="10" width="11.28125" style="0" customWidth="1"/>
    <col min="11" max="11" width="26.421875" style="0" customWidth="1"/>
    <col min="12" max="13" width="21.421875" style="0" customWidth="1"/>
    <col min="14" max="14" width="12.28125" style="0" customWidth="1"/>
    <col min="15" max="15" width="13.421875" style="0" customWidth="1"/>
    <col min="16" max="16" width="38.57421875" style="0" customWidth="1"/>
    <col min="17" max="17" width="40.28125" style="0" customWidth="1"/>
    <col min="18" max="18" width="4.57421875" style="0" customWidth="1"/>
    <col min="19" max="19" width="15.8515625" style="0" customWidth="1"/>
    <col min="20" max="20" width="11.57421875" style="0" bestFit="1" customWidth="1"/>
    <col min="21" max="21" width="9.421875" style="0" customWidth="1"/>
    <col min="22" max="22" width="19.7109375" style="0" customWidth="1"/>
    <col min="23" max="23" width="4.8515625" style="0" customWidth="1"/>
    <col min="24" max="24" width="5.7109375" style="0" customWidth="1"/>
    <col min="25" max="25" width="11.421875" style="12" customWidth="1"/>
    <col min="26" max="26" width="12.00390625" style="0" bestFit="1" customWidth="1"/>
  </cols>
  <sheetData>
    <row r="1" spans="1:55" ht="12.75">
      <c r="A1" s="4" t="s">
        <v>4</v>
      </c>
      <c r="D1" s="56"/>
      <c r="E1" s="56"/>
      <c r="F1" s="56"/>
      <c r="G1" s="56"/>
      <c r="H1" s="56"/>
      <c r="I1" s="56"/>
      <c r="J1" s="56"/>
      <c r="K1" s="56"/>
      <c r="L1" s="56"/>
      <c r="M1" s="56"/>
      <c r="N1" s="56"/>
      <c r="O1" s="56"/>
      <c r="P1" s="36"/>
      <c r="Q1" s="36"/>
      <c r="R1" s="1"/>
      <c r="S1" s="1"/>
      <c r="Z1" s="52" t="s">
        <v>71</v>
      </c>
      <c r="AA1" s="53"/>
      <c r="AK1" t="s">
        <v>73</v>
      </c>
      <c r="AM1" t="s">
        <v>23</v>
      </c>
      <c r="AQ1" t="s">
        <v>29</v>
      </c>
      <c r="AR1" t="s">
        <v>30</v>
      </c>
      <c r="AT1" t="s">
        <v>42</v>
      </c>
      <c r="AV1" t="s">
        <v>0</v>
      </c>
      <c r="AW1" t="s">
        <v>30</v>
      </c>
      <c r="AY1" t="s">
        <v>72</v>
      </c>
      <c r="AZ1" t="s">
        <v>1</v>
      </c>
      <c r="BC1" t="s">
        <v>494</v>
      </c>
    </row>
    <row r="2" spans="1:55" ht="13.5" thickBot="1">
      <c r="A2" t="s">
        <v>74</v>
      </c>
      <c r="Z2" s="47" t="s">
        <v>2</v>
      </c>
      <c r="AA2" s="48"/>
      <c r="AK2" s="2" t="e">
        <f>MATCH(VLOOKUP($D$1,$AM$2:$AN$21,2,0),$AY$1:$AY$51,0)</f>
        <v>#N/A</v>
      </c>
      <c r="AM2" t="s">
        <v>5</v>
      </c>
      <c r="AN2">
        <v>1</v>
      </c>
      <c r="AQ2" t="s">
        <v>31</v>
      </c>
      <c r="AR2">
        <v>0</v>
      </c>
      <c r="AT2" t="str">
        <f ca="1">"Wintersemester "&amp;YEAR(TODAY())-1&amp;"/"&amp;YEAR(TODAY())</f>
        <v>Wintersemester 2018/2019</v>
      </c>
      <c r="AV2" s="20" t="s">
        <v>70</v>
      </c>
      <c r="AW2" s="20">
        <v>0</v>
      </c>
      <c r="AY2" s="20">
        <f>VALUE(Hinweise!K12)</f>
        <v>1</v>
      </c>
      <c r="AZ2" s="20" t="str">
        <f>Hinweise!L12&amp;" "&amp;Hinweise!M12</f>
        <v>A1 Katholische Theologie</v>
      </c>
      <c r="BC2" t="s">
        <v>495</v>
      </c>
    </row>
    <row r="3" spans="1:55" ht="13.5" thickBot="1">
      <c r="A3" s="5" t="s">
        <v>78</v>
      </c>
      <c r="B3" s="3" t="s">
        <v>75</v>
      </c>
      <c r="C3" t="s">
        <v>77</v>
      </c>
      <c r="D3" s="51"/>
      <c r="E3" s="51"/>
      <c r="F3" s="51"/>
      <c r="Z3" s="54">
        <v>14</v>
      </c>
      <c r="AA3" s="55">
        <v>12</v>
      </c>
      <c r="AK3" s="2">
        <f>COUNTIF($AY$1:$AY$51,VLOOKUP(D1,$AM$2:$AN$21,2,0))</f>
        <v>0</v>
      </c>
      <c r="AM3" t="s">
        <v>6</v>
      </c>
      <c r="AN3">
        <v>2</v>
      </c>
      <c r="AQ3" t="s">
        <v>33</v>
      </c>
      <c r="AR3">
        <v>2</v>
      </c>
      <c r="AT3" t="str">
        <f ca="1">"Sommersemester "&amp;YEAR(TODAY())</f>
        <v>Sommersemester 2019</v>
      </c>
      <c r="AV3" s="20" t="s">
        <v>43</v>
      </c>
      <c r="AW3" s="20">
        <v>469</v>
      </c>
      <c r="AY3" s="20">
        <f>VALUE(Hinweise!K13)</f>
        <v>1</v>
      </c>
      <c r="AZ3" s="20" t="str">
        <f>Hinweise!L13&amp;" "&amp;Hinweise!M13</f>
        <v>A3 Orthodoxe Theologie</v>
      </c>
      <c r="BC3" t="s">
        <v>496</v>
      </c>
    </row>
    <row r="4" spans="1:55" ht="12.75">
      <c r="A4" s="14"/>
      <c r="B4" s="3" t="s">
        <v>76</v>
      </c>
      <c r="Z4" s="47" t="s">
        <v>3</v>
      </c>
      <c r="AA4" s="48"/>
      <c r="AM4" t="s">
        <v>7</v>
      </c>
      <c r="AN4">
        <v>3</v>
      </c>
      <c r="AQ4" t="s">
        <v>545</v>
      </c>
      <c r="AR4">
        <v>10</v>
      </c>
      <c r="AT4" t="str">
        <f ca="1">"Wintersemester "&amp;YEAR(TODAY())&amp;"/"&amp;YEAR(TODAY())+1</f>
        <v>Wintersemester 2019/2020</v>
      </c>
      <c r="AV4" s="20" t="s">
        <v>44</v>
      </c>
      <c r="AW4" s="20">
        <v>469</v>
      </c>
      <c r="AY4" s="20">
        <f>VALUE(Hinweise!K14)</f>
        <v>2</v>
      </c>
      <c r="AZ4" s="20" t="str">
        <f>Hinweise!L14&amp;" "&amp;Hinweise!M14</f>
        <v>B1 Evangelische Theologie</v>
      </c>
      <c r="BC4" t="s">
        <v>497</v>
      </c>
    </row>
    <row r="5" spans="1:55" s="31" customFormat="1" ht="120" customHeight="1">
      <c r="A5" s="25" t="s">
        <v>24</v>
      </c>
      <c r="B5" s="25" t="s">
        <v>162</v>
      </c>
      <c r="C5" s="25" t="s">
        <v>25</v>
      </c>
      <c r="D5" s="26" t="s">
        <v>26</v>
      </c>
      <c r="E5" s="33" t="s">
        <v>575</v>
      </c>
      <c r="F5" s="25" t="s">
        <v>40</v>
      </c>
      <c r="G5" s="25" t="s">
        <v>41</v>
      </c>
      <c r="H5" s="27" t="s">
        <v>615</v>
      </c>
      <c r="I5" s="27" t="s">
        <v>615</v>
      </c>
      <c r="J5" s="25" t="s">
        <v>616</v>
      </c>
      <c r="K5" s="27" t="s">
        <v>617</v>
      </c>
      <c r="L5" s="25" t="s">
        <v>587</v>
      </c>
      <c r="M5" s="25" t="s">
        <v>588</v>
      </c>
      <c r="N5" s="27" t="s">
        <v>577</v>
      </c>
      <c r="O5" s="27" t="s">
        <v>578</v>
      </c>
      <c r="P5" s="27" t="s">
        <v>585</v>
      </c>
      <c r="Q5" s="25" t="s">
        <v>27</v>
      </c>
      <c r="R5" s="28" t="s">
        <v>28</v>
      </c>
      <c r="S5" s="40" t="s">
        <v>611</v>
      </c>
      <c r="T5" s="40" t="s">
        <v>612</v>
      </c>
      <c r="U5" s="40" t="s">
        <v>613</v>
      </c>
      <c r="V5" s="40" t="s">
        <v>614</v>
      </c>
      <c r="W5" s="34" t="s">
        <v>576</v>
      </c>
      <c r="X5" s="29">
        <f>IF(D1="Medizinische Fakultät","Für PJ?","")</f>
      </c>
      <c r="Y5" s="30"/>
      <c r="Z5" s="49">
        <f>Z3*SUMPRODUCT(R6:R3703,T6:T3703)</f>
        <v>0</v>
      </c>
      <c r="AA5" s="50"/>
      <c r="AM5" s="31" t="s">
        <v>8</v>
      </c>
      <c r="AN5" s="31">
        <v>4</v>
      </c>
      <c r="AQ5" s="31" t="s">
        <v>32</v>
      </c>
      <c r="AR5" s="31">
        <v>1</v>
      </c>
      <c r="AT5" s="31" t="str">
        <f ca="1">"Sommersemester "&amp;YEAR(TODAY())+1</f>
        <v>Sommersemester 2020</v>
      </c>
      <c r="AV5" s="32" t="s">
        <v>45</v>
      </c>
      <c r="AW5" s="32">
        <v>423</v>
      </c>
      <c r="AY5" s="32">
        <f>VALUE(Hinweise!K15)</f>
        <v>3</v>
      </c>
      <c r="AZ5" s="32" t="str">
        <f>Hinweise!L15&amp;" "&amp;Hinweise!M15</f>
        <v>C1 Rechtswissenschaften</v>
      </c>
      <c r="BC5" s="31" t="s">
        <v>498</v>
      </c>
    </row>
    <row r="6" spans="1:55" s="2" customFormat="1" ht="12.75">
      <c r="A6" s="6"/>
      <c r="B6" s="7"/>
      <c r="C6" s="7"/>
      <c r="D6" s="7"/>
      <c r="E6" s="8"/>
      <c r="F6" s="9"/>
      <c r="G6" s="7"/>
      <c r="H6" s="7"/>
      <c r="I6" s="7"/>
      <c r="J6" s="7"/>
      <c r="K6" s="7"/>
      <c r="L6" s="35"/>
      <c r="M6" s="35"/>
      <c r="N6" s="8"/>
      <c r="O6" s="8"/>
      <c r="P6" s="35"/>
      <c r="Q6" s="7"/>
      <c r="R6" s="10"/>
      <c r="S6" s="41"/>
      <c r="T6" s="42"/>
      <c r="U6" s="43"/>
      <c r="V6" s="44"/>
      <c r="W6" s="8"/>
      <c r="X6" s="11"/>
      <c r="Y6" s="13"/>
      <c r="AM6" s="2" t="s">
        <v>9</v>
      </c>
      <c r="AN6" s="2">
        <v>5</v>
      </c>
      <c r="AQ6" s="2" t="s">
        <v>34</v>
      </c>
      <c r="AR6" s="2">
        <v>3</v>
      </c>
      <c r="AT6"/>
      <c r="AV6" s="21" t="s">
        <v>46</v>
      </c>
      <c r="AW6" s="21">
        <v>287</v>
      </c>
      <c r="AY6" s="20">
        <f>VALUE(Hinweise!K16)</f>
        <v>4</v>
      </c>
      <c r="AZ6" s="20" t="str">
        <f>Hinweise!L16&amp;" "&amp;Hinweise!M16</f>
        <v>D1 Betriebswirtschaftslehre</v>
      </c>
      <c r="BC6" s="2" t="s">
        <v>499</v>
      </c>
    </row>
    <row r="7" spans="1:55" s="2" customFormat="1" ht="12.75">
      <c r="A7" s="6"/>
      <c r="B7" s="7"/>
      <c r="C7" s="7"/>
      <c r="D7" s="7"/>
      <c r="E7" s="8"/>
      <c r="F7" s="9"/>
      <c r="G7" s="7"/>
      <c r="H7" s="7"/>
      <c r="I7" s="7"/>
      <c r="J7" s="7"/>
      <c r="K7" s="7"/>
      <c r="L7" s="35"/>
      <c r="M7" s="35"/>
      <c r="N7" s="8"/>
      <c r="O7" s="8"/>
      <c r="P7" s="35"/>
      <c r="Q7" s="7"/>
      <c r="R7" s="10"/>
      <c r="S7" s="41"/>
      <c r="T7" s="42"/>
      <c r="U7" s="43"/>
      <c r="V7" s="44"/>
      <c r="W7" s="8"/>
      <c r="X7" s="11"/>
      <c r="Y7" s="13"/>
      <c r="AM7" s="2" t="s">
        <v>10</v>
      </c>
      <c r="AN7" s="2">
        <v>7</v>
      </c>
      <c r="AQ7" s="2" t="s">
        <v>35</v>
      </c>
      <c r="AR7" s="2">
        <v>4</v>
      </c>
      <c r="AV7" s="21" t="s">
        <v>47</v>
      </c>
      <c r="AW7" s="21">
        <v>121</v>
      </c>
      <c r="AY7" s="20">
        <f>VALUE(Hinweise!K17)</f>
        <v>5</v>
      </c>
      <c r="AZ7" s="20" t="str">
        <f>Hinweise!L17&amp;" "&amp;Hinweise!M17</f>
        <v>E1 Volkswirtschaftslehre</v>
      </c>
      <c r="BC7" s="2" t="s">
        <v>500</v>
      </c>
    </row>
    <row r="8" spans="1:55" s="2" customFormat="1" ht="12.75">
      <c r="A8" s="6"/>
      <c r="B8" s="7"/>
      <c r="C8" s="7"/>
      <c r="D8" s="7"/>
      <c r="E8" s="8"/>
      <c r="F8" s="9"/>
      <c r="G8" s="7"/>
      <c r="H8" s="7"/>
      <c r="I8" s="7"/>
      <c r="J8" s="7"/>
      <c r="K8" s="7"/>
      <c r="L8" s="35"/>
      <c r="M8" s="35"/>
      <c r="N8" s="8"/>
      <c r="O8" s="8"/>
      <c r="P8" s="35"/>
      <c r="Q8" s="7"/>
      <c r="R8" s="10"/>
      <c r="S8" s="41"/>
      <c r="T8" s="42"/>
      <c r="U8" s="43"/>
      <c r="V8" s="44"/>
      <c r="W8" s="8"/>
      <c r="X8" s="11"/>
      <c r="Y8" s="13"/>
      <c r="AM8" s="2" t="s">
        <v>11</v>
      </c>
      <c r="AN8" s="2">
        <v>8</v>
      </c>
      <c r="AQ8" s="2" t="s">
        <v>36</v>
      </c>
      <c r="AR8" s="2">
        <v>5</v>
      </c>
      <c r="AV8" s="21" t="s">
        <v>48</v>
      </c>
      <c r="AW8" s="21">
        <v>221</v>
      </c>
      <c r="AY8" s="20">
        <f>VALUE(Hinweise!K18)</f>
        <v>7</v>
      </c>
      <c r="AZ8" s="20" t="str">
        <f>Hinweise!L18&amp;" "&amp;Hinweise!M18</f>
        <v>F1 Anatomie</v>
      </c>
      <c r="BC8" s="2" t="s">
        <v>501</v>
      </c>
    </row>
    <row r="9" spans="1:55" s="2" customFormat="1" ht="12.75">
      <c r="A9" s="6"/>
      <c r="B9" s="7"/>
      <c r="C9" s="7"/>
      <c r="D9" s="7"/>
      <c r="E9" s="8"/>
      <c r="F9" s="9"/>
      <c r="G9" s="7"/>
      <c r="H9" s="7"/>
      <c r="I9" s="7"/>
      <c r="J9" s="7"/>
      <c r="K9" s="7"/>
      <c r="L9" s="35"/>
      <c r="M9" s="35"/>
      <c r="N9" s="8"/>
      <c r="O9" s="8"/>
      <c r="P9" s="35"/>
      <c r="Q9" s="7"/>
      <c r="R9" s="10"/>
      <c r="S9" s="41"/>
      <c r="T9" s="42"/>
      <c r="U9" s="43"/>
      <c r="V9" s="44"/>
      <c r="W9" s="8"/>
      <c r="X9" s="11"/>
      <c r="Y9" s="13"/>
      <c r="AM9" s="2" t="s">
        <v>12</v>
      </c>
      <c r="AN9" s="2">
        <v>9</v>
      </c>
      <c r="AQ9" s="2" t="s">
        <v>37</v>
      </c>
      <c r="AR9" s="2">
        <v>6</v>
      </c>
      <c r="AV9" s="21" t="s">
        <v>591</v>
      </c>
      <c r="AW9" s="21">
        <v>216</v>
      </c>
      <c r="AY9" s="20">
        <f>VALUE(Hinweise!K19)</f>
        <v>7</v>
      </c>
      <c r="AZ9" s="20" t="str">
        <f>Hinweise!L19&amp;" "&amp;Hinweise!M19</f>
        <v>F3 Physiologie</v>
      </c>
      <c r="BC9" s="2" t="s">
        <v>502</v>
      </c>
    </row>
    <row r="10" spans="1:55" s="2" customFormat="1" ht="12.75">
      <c r="A10" s="6"/>
      <c r="B10" s="7"/>
      <c r="C10" s="7"/>
      <c r="D10" s="7"/>
      <c r="E10" s="8"/>
      <c r="F10" s="9"/>
      <c r="G10" s="7"/>
      <c r="H10" s="7"/>
      <c r="I10" s="7"/>
      <c r="J10" s="7"/>
      <c r="K10" s="7"/>
      <c r="L10" s="35"/>
      <c r="M10" s="35"/>
      <c r="N10" s="8"/>
      <c r="O10" s="8"/>
      <c r="P10" s="35"/>
      <c r="Q10" s="7"/>
      <c r="R10" s="10"/>
      <c r="S10" s="41"/>
      <c r="T10" s="42"/>
      <c r="U10" s="43"/>
      <c r="V10" s="44"/>
      <c r="W10" s="8"/>
      <c r="X10" s="11"/>
      <c r="Y10" s="13"/>
      <c r="AM10" s="2" t="s">
        <v>13</v>
      </c>
      <c r="AN10" s="2">
        <v>10</v>
      </c>
      <c r="AQ10" s="2" t="s">
        <v>38</v>
      </c>
      <c r="AR10" s="2">
        <v>9</v>
      </c>
      <c r="AV10" s="21" t="s">
        <v>592</v>
      </c>
      <c r="AW10" s="21">
        <v>316</v>
      </c>
      <c r="AY10" s="20">
        <f>VALUE(Hinweise!K20)</f>
        <v>7</v>
      </c>
      <c r="AZ10" s="20" t="str">
        <f>Hinweise!L20&amp;" "&amp;Hinweise!M20</f>
        <v>F5 Biochemie/Zellbiologie</v>
      </c>
      <c r="BC10" s="2" t="s">
        <v>503</v>
      </c>
    </row>
    <row r="11" spans="1:55" s="2" customFormat="1" ht="12.75">
      <c r="A11" s="6"/>
      <c r="B11" s="7"/>
      <c r="C11" s="7"/>
      <c r="D11" s="7"/>
      <c r="E11" s="8"/>
      <c r="F11" s="9"/>
      <c r="G11" s="7"/>
      <c r="H11" s="7"/>
      <c r="I11" s="7"/>
      <c r="J11" s="7"/>
      <c r="K11" s="7"/>
      <c r="L11" s="35"/>
      <c r="M11" s="35"/>
      <c r="N11" s="8"/>
      <c r="O11" s="8"/>
      <c r="P11" s="35"/>
      <c r="Q11" s="7"/>
      <c r="R11" s="10"/>
      <c r="S11" s="41"/>
      <c r="T11" s="42"/>
      <c r="U11" s="43"/>
      <c r="V11" s="44"/>
      <c r="W11" s="8"/>
      <c r="X11" s="11"/>
      <c r="Y11" s="13"/>
      <c r="AM11" s="2" t="s">
        <v>14</v>
      </c>
      <c r="AN11" s="2">
        <v>11</v>
      </c>
      <c r="AQ11" s="2" t="s">
        <v>39</v>
      </c>
      <c r="AR11" s="2">
        <v>8</v>
      </c>
      <c r="AV11" s="21" t="s">
        <v>593</v>
      </c>
      <c r="AW11" s="21">
        <v>517</v>
      </c>
      <c r="AY11" s="20">
        <f>VALUE(Hinweise!K21)</f>
        <v>7</v>
      </c>
      <c r="AZ11" s="20" t="str">
        <f>Hinweise!L21&amp;" "&amp;Hinweise!M21</f>
        <v>F7 Medizinische Psychologie</v>
      </c>
      <c r="BC11" s="2" t="s">
        <v>504</v>
      </c>
    </row>
    <row r="12" spans="1:55" s="2" customFormat="1" ht="12.75">
      <c r="A12" s="6"/>
      <c r="B12" s="7"/>
      <c r="C12" s="7"/>
      <c r="D12" s="7"/>
      <c r="E12" s="8"/>
      <c r="F12" s="9"/>
      <c r="G12" s="7"/>
      <c r="H12" s="7"/>
      <c r="I12" s="7"/>
      <c r="J12" s="7"/>
      <c r="K12" s="7"/>
      <c r="L12" s="35"/>
      <c r="M12" s="35"/>
      <c r="N12" s="8"/>
      <c r="O12" s="8"/>
      <c r="P12" s="35"/>
      <c r="Q12" s="7"/>
      <c r="R12" s="10"/>
      <c r="S12" s="41"/>
      <c r="T12" s="42"/>
      <c r="U12" s="43"/>
      <c r="V12" s="44"/>
      <c r="W12" s="8"/>
      <c r="X12" s="11"/>
      <c r="Y12" s="13"/>
      <c r="AM12" s="2" t="s">
        <v>15</v>
      </c>
      <c r="AN12" s="2">
        <v>12</v>
      </c>
      <c r="AQ12" s="2" t="s">
        <v>169</v>
      </c>
      <c r="AR12" s="2">
        <v>11</v>
      </c>
      <c r="AV12" s="21" t="s">
        <v>49</v>
      </c>
      <c r="AW12" s="21">
        <v>123</v>
      </c>
      <c r="AY12" s="20">
        <f>VALUE(Hinweise!K22)</f>
        <v>7</v>
      </c>
      <c r="AZ12" s="20" t="str">
        <f>Hinweise!L22&amp;" "&amp;Hinweise!M22</f>
        <v>Fa Klinisch-Theoretische Medizin</v>
      </c>
      <c r="BC12" s="2" t="s">
        <v>505</v>
      </c>
    </row>
    <row r="13" spans="1:55" s="2" customFormat="1" ht="12.75">
      <c r="A13" s="6"/>
      <c r="B13" s="7"/>
      <c r="C13" s="7"/>
      <c r="D13" s="7"/>
      <c r="E13" s="8"/>
      <c r="F13" s="9"/>
      <c r="G13" s="7"/>
      <c r="H13" s="7"/>
      <c r="I13" s="7"/>
      <c r="J13" s="7"/>
      <c r="K13" s="7"/>
      <c r="L13" s="35"/>
      <c r="M13" s="35"/>
      <c r="N13" s="8"/>
      <c r="O13" s="8"/>
      <c r="P13" s="35"/>
      <c r="Q13" s="7"/>
      <c r="R13" s="10"/>
      <c r="S13" s="41"/>
      <c r="T13" s="42"/>
      <c r="U13" s="43"/>
      <c r="V13" s="44"/>
      <c r="W13" s="8"/>
      <c r="X13" s="11"/>
      <c r="Y13" s="13"/>
      <c r="AM13" s="2" t="s">
        <v>16</v>
      </c>
      <c r="AN13" s="2">
        <v>13</v>
      </c>
      <c r="AQ13" s="2" t="s">
        <v>170</v>
      </c>
      <c r="AR13" s="2">
        <v>12</v>
      </c>
      <c r="AV13" s="21" t="s">
        <v>50</v>
      </c>
      <c r="AW13" s="21">
        <v>223</v>
      </c>
      <c r="AY13" s="20">
        <f>VALUE(Hinweise!K23)</f>
        <v>7</v>
      </c>
      <c r="AZ13" s="20" t="str">
        <f>Hinweise!L23&amp;" "&amp;Hinweise!M23</f>
        <v>Fr IBE</v>
      </c>
      <c r="BC13" s="2" t="s">
        <v>506</v>
      </c>
    </row>
    <row r="14" spans="1:55" s="2" customFormat="1" ht="12.75">
      <c r="A14" s="6"/>
      <c r="B14" s="7"/>
      <c r="C14" s="7"/>
      <c r="D14" s="7"/>
      <c r="E14" s="8"/>
      <c r="F14" s="9"/>
      <c r="G14" s="7"/>
      <c r="H14" s="7"/>
      <c r="I14" s="7"/>
      <c r="J14" s="7"/>
      <c r="K14" s="7"/>
      <c r="L14" s="35"/>
      <c r="M14" s="35"/>
      <c r="N14" s="8"/>
      <c r="O14" s="8"/>
      <c r="P14" s="35"/>
      <c r="Q14" s="7"/>
      <c r="R14" s="10"/>
      <c r="S14" s="41"/>
      <c r="T14" s="42"/>
      <c r="U14" s="43"/>
      <c r="V14" s="44"/>
      <c r="W14" s="8"/>
      <c r="X14" s="11"/>
      <c r="Y14" s="13"/>
      <c r="AM14" s="2" t="s">
        <v>17</v>
      </c>
      <c r="AN14" s="2">
        <v>15</v>
      </c>
      <c r="AV14" s="21" t="s">
        <v>594</v>
      </c>
      <c r="AW14" s="21">
        <v>185</v>
      </c>
      <c r="AY14" s="20">
        <f>VALUE(Hinweise!K24)</f>
        <v>7</v>
      </c>
      <c r="AZ14" s="20" t="str">
        <f>Hinweise!L24&amp;" "&amp;Hinweise!M24</f>
        <v>G1 Klinische Medizin</v>
      </c>
      <c r="BC14" s="2" t="s">
        <v>507</v>
      </c>
    </row>
    <row r="15" spans="1:55" s="2" customFormat="1" ht="12.75">
      <c r="A15" s="6"/>
      <c r="B15" s="7"/>
      <c r="C15" s="7"/>
      <c r="D15" s="7"/>
      <c r="E15" s="8"/>
      <c r="F15" s="9"/>
      <c r="G15" s="7"/>
      <c r="H15" s="7"/>
      <c r="I15" s="7"/>
      <c r="J15" s="7"/>
      <c r="K15" s="7"/>
      <c r="L15" s="35"/>
      <c r="M15" s="35"/>
      <c r="N15" s="8"/>
      <c r="O15" s="8"/>
      <c r="P15" s="35"/>
      <c r="Q15" s="7"/>
      <c r="R15" s="10"/>
      <c r="S15" s="41"/>
      <c r="T15" s="42"/>
      <c r="U15" s="43"/>
      <c r="V15" s="44"/>
      <c r="W15" s="8"/>
      <c r="X15" s="11"/>
      <c r="Y15" s="13"/>
      <c r="AM15" s="2" t="s">
        <v>18</v>
      </c>
      <c r="AN15" s="2">
        <v>16</v>
      </c>
      <c r="AV15" s="21" t="s">
        <v>595</v>
      </c>
      <c r="AW15" s="21">
        <v>548</v>
      </c>
      <c r="AY15" s="20">
        <f>VALUE(Hinweise!K25)</f>
        <v>7</v>
      </c>
      <c r="AZ15" s="20" t="str">
        <f>Hinweise!L25&amp;" "&amp;Hinweise!M25</f>
        <v>G3 Zahnmedizin</v>
      </c>
      <c r="BC15" s="2" t="s">
        <v>508</v>
      </c>
    </row>
    <row r="16" spans="1:55" s="2" customFormat="1" ht="12.75">
      <c r="A16" s="6"/>
      <c r="B16" s="7"/>
      <c r="C16" s="7"/>
      <c r="D16" s="7"/>
      <c r="E16" s="8"/>
      <c r="F16" s="9"/>
      <c r="G16" s="7"/>
      <c r="H16" s="7"/>
      <c r="I16" s="7"/>
      <c r="J16" s="7"/>
      <c r="K16" s="7"/>
      <c r="L16" s="35"/>
      <c r="M16" s="35"/>
      <c r="N16" s="8"/>
      <c r="O16" s="8"/>
      <c r="P16" s="35"/>
      <c r="Q16" s="7"/>
      <c r="R16" s="10"/>
      <c r="S16" s="41"/>
      <c r="T16" s="42"/>
      <c r="U16" s="43"/>
      <c r="V16" s="44"/>
      <c r="W16" s="8"/>
      <c r="X16" s="11"/>
      <c r="Y16" s="13"/>
      <c r="AM16" s="2" t="s">
        <v>19</v>
      </c>
      <c r="AN16" s="2">
        <v>17</v>
      </c>
      <c r="AV16" s="21" t="s">
        <v>596</v>
      </c>
      <c r="AW16" s="21">
        <v>546</v>
      </c>
      <c r="AY16" s="20">
        <f>VALUE(Hinweise!K26)</f>
        <v>8</v>
      </c>
      <c r="AZ16" s="20" t="str">
        <f>Hinweise!L26&amp;" "&amp;Hinweise!M26</f>
        <v>H1 Vorklinische und klinisch-theoretische Veterinärmedizin</v>
      </c>
      <c r="BC16" s="2" t="s">
        <v>509</v>
      </c>
    </row>
    <row r="17" spans="1:55" s="2" customFormat="1" ht="12.75">
      <c r="A17" s="6"/>
      <c r="B17" s="7"/>
      <c r="C17" s="7"/>
      <c r="D17" s="7"/>
      <c r="E17" s="8"/>
      <c r="F17" s="9"/>
      <c r="G17" s="7"/>
      <c r="H17" s="7"/>
      <c r="I17" s="7"/>
      <c r="J17" s="7"/>
      <c r="K17" s="7"/>
      <c r="L17" s="35"/>
      <c r="M17" s="35"/>
      <c r="N17" s="8"/>
      <c r="O17" s="8"/>
      <c r="P17" s="35"/>
      <c r="Q17" s="7"/>
      <c r="R17" s="10"/>
      <c r="S17" s="41"/>
      <c r="T17" s="42"/>
      <c r="U17" s="43"/>
      <c r="V17" s="44"/>
      <c r="W17" s="8"/>
      <c r="X17" s="11"/>
      <c r="Y17" s="13"/>
      <c r="AM17" s="2" t="s">
        <v>20</v>
      </c>
      <c r="AN17" s="2">
        <v>18</v>
      </c>
      <c r="AV17" s="21" t="s">
        <v>597</v>
      </c>
      <c r="AW17" s="21">
        <v>549</v>
      </c>
      <c r="AY17" s="20">
        <f>VALUE(Hinweise!K27)</f>
        <v>8</v>
      </c>
      <c r="AZ17" s="20" t="str">
        <f>Hinweise!L27&amp;" "&amp;Hinweise!M27</f>
        <v>H2 Vorklinische und klinisch-theoretische Veterinärmedizin (mit Krankenversorgungsabzug)</v>
      </c>
      <c r="BC17" s="2" t="s">
        <v>510</v>
      </c>
    </row>
    <row r="18" spans="1:55" s="2" customFormat="1" ht="12.75">
      <c r="A18" s="6"/>
      <c r="B18" s="7"/>
      <c r="C18" s="7"/>
      <c r="D18" s="7"/>
      <c r="E18" s="8"/>
      <c r="F18" s="9"/>
      <c r="G18" s="7"/>
      <c r="H18" s="7"/>
      <c r="I18" s="7"/>
      <c r="J18" s="7"/>
      <c r="K18" s="7"/>
      <c r="L18" s="35"/>
      <c r="M18" s="35"/>
      <c r="N18" s="8"/>
      <c r="O18" s="8"/>
      <c r="P18" s="35"/>
      <c r="Q18" s="7"/>
      <c r="R18" s="10"/>
      <c r="S18" s="41"/>
      <c r="T18" s="42"/>
      <c r="U18" s="43"/>
      <c r="V18" s="44"/>
      <c r="W18" s="8"/>
      <c r="X18" s="11"/>
      <c r="Y18" s="13"/>
      <c r="AM18" s="2" t="s">
        <v>21</v>
      </c>
      <c r="AN18" s="2">
        <v>19</v>
      </c>
      <c r="AV18" s="21" t="s">
        <v>598</v>
      </c>
      <c r="AW18" s="21">
        <v>542</v>
      </c>
      <c r="AY18" s="20">
        <f>VALUE(Hinweise!K28)</f>
        <v>8</v>
      </c>
      <c r="AZ18" s="20" t="str">
        <f>Hinweise!L28&amp;" "&amp;Hinweise!M28</f>
        <v>H3 Klinisch-praktische Veterinärmedizin</v>
      </c>
      <c r="BC18" s="2" t="s">
        <v>511</v>
      </c>
    </row>
    <row r="19" spans="1:55" s="2" customFormat="1" ht="12.75">
      <c r="A19" s="6"/>
      <c r="B19" s="7"/>
      <c r="C19" s="7"/>
      <c r="D19" s="7"/>
      <c r="E19" s="8"/>
      <c r="F19" s="9"/>
      <c r="G19" s="7"/>
      <c r="H19" s="7"/>
      <c r="I19" s="7"/>
      <c r="J19" s="7"/>
      <c r="K19" s="7"/>
      <c r="L19" s="35"/>
      <c r="M19" s="35"/>
      <c r="N19" s="8"/>
      <c r="O19" s="8"/>
      <c r="P19" s="35"/>
      <c r="Q19" s="7"/>
      <c r="R19" s="10"/>
      <c r="S19" s="41"/>
      <c r="T19" s="42"/>
      <c r="U19" s="43"/>
      <c r="V19" s="44"/>
      <c r="W19" s="8"/>
      <c r="X19" s="11"/>
      <c r="Y19" s="13"/>
      <c r="AM19" s="2" t="s">
        <v>22</v>
      </c>
      <c r="AN19" s="2">
        <v>20</v>
      </c>
      <c r="AV19" s="21" t="s">
        <v>599</v>
      </c>
      <c r="AW19" s="21">
        <v>547</v>
      </c>
      <c r="AY19" s="20">
        <f>VALUE(Hinweise!K29)</f>
        <v>9</v>
      </c>
      <c r="AZ19" s="20" t="str">
        <f>Hinweise!L29&amp;" "&amp;Hinweise!M29</f>
        <v>J1 Geschichte</v>
      </c>
      <c r="BC19" s="2" t="s">
        <v>512</v>
      </c>
    </row>
    <row r="20" spans="1:55" s="2" customFormat="1" ht="12.75">
      <c r="A20" s="6"/>
      <c r="B20" s="7"/>
      <c r="C20" s="7"/>
      <c r="D20" s="7"/>
      <c r="E20" s="8"/>
      <c r="F20" s="9"/>
      <c r="G20" s="7"/>
      <c r="H20" s="7"/>
      <c r="I20" s="7"/>
      <c r="J20" s="7"/>
      <c r="K20" s="7"/>
      <c r="L20" s="35"/>
      <c r="M20" s="35"/>
      <c r="N20" s="8"/>
      <c r="O20" s="8"/>
      <c r="P20" s="35"/>
      <c r="Q20" s="7"/>
      <c r="R20" s="10"/>
      <c r="S20" s="41"/>
      <c r="T20" s="42"/>
      <c r="U20" s="43"/>
      <c r="V20" s="44"/>
      <c r="W20" s="8"/>
      <c r="X20" s="11"/>
      <c r="Y20" s="13"/>
      <c r="AM20" s="2" t="s">
        <v>80</v>
      </c>
      <c r="AN20" s="2">
        <v>25</v>
      </c>
      <c r="AV20" s="21" t="s">
        <v>600</v>
      </c>
      <c r="AW20" s="21">
        <v>185</v>
      </c>
      <c r="AY20" s="20">
        <f>VALUE(Hinweise!K30)</f>
        <v>9</v>
      </c>
      <c r="AZ20" s="20" t="str">
        <f>Hinweise!L30&amp;" "&amp;Hinweise!M30</f>
        <v>J3 Kunstgeschichte</v>
      </c>
      <c r="BC20" s="2" t="s">
        <v>513</v>
      </c>
    </row>
    <row r="21" spans="1:55" s="2" customFormat="1" ht="12.75">
      <c r="A21" s="6"/>
      <c r="B21" s="7"/>
      <c r="C21" s="7"/>
      <c r="D21" s="7"/>
      <c r="E21" s="8"/>
      <c r="F21" s="9"/>
      <c r="G21" s="7"/>
      <c r="H21" s="7"/>
      <c r="I21" s="7"/>
      <c r="J21" s="7"/>
      <c r="K21" s="7"/>
      <c r="L21" s="35"/>
      <c r="M21" s="35"/>
      <c r="N21" s="8"/>
      <c r="O21" s="8"/>
      <c r="P21" s="35"/>
      <c r="Q21" s="7"/>
      <c r="R21" s="10"/>
      <c r="S21" s="41"/>
      <c r="T21" s="42"/>
      <c r="U21" s="43"/>
      <c r="V21" s="44"/>
      <c r="W21" s="8"/>
      <c r="X21" s="11"/>
      <c r="Y21" s="13"/>
      <c r="AM21" s="2" t="s">
        <v>79</v>
      </c>
      <c r="AN21" s="2">
        <v>42</v>
      </c>
      <c r="AV21" s="21" t="s">
        <v>601</v>
      </c>
      <c r="AW21" s="21">
        <v>535</v>
      </c>
      <c r="AY21" s="20">
        <f>VALUE(Hinweise!K31)</f>
        <v>9</v>
      </c>
      <c r="AZ21" s="20" t="str">
        <f>Hinweise!L31&amp;" "&amp;Hinweise!M31</f>
        <v>J5 Kunstpädagogik</v>
      </c>
      <c r="BC21" s="2" t="s">
        <v>514</v>
      </c>
    </row>
    <row r="22" spans="1:55" s="2" customFormat="1" ht="12.75">
      <c r="A22" s="6"/>
      <c r="B22" s="7"/>
      <c r="C22" s="7"/>
      <c r="D22" s="7"/>
      <c r="E22" s="8"/>
      <c r="F22" s="9"/>
      <c r="G22" s="7"/>
      <c r="H22" s="7"/>
      <c r="I22" s="7"/>
      <c r="J22" s="7"/>
      <c r="K22" s="7"/>
      <c r="L22" s="35"/>
      <c r="M22" s="35"/>
      <c r="N22" s="8"/>
      <c r="O22" s="8"/>
      <c r="P22" s="35"/>
      <c r="Q22" s="7"/>
      <c r="R22" s="10"/>
      <c r="S22" s="41"/>
      <c r="T22" s="42"/>
      <c r="U22" s="43"/>
      <c r="V22" s="44"/>
      <c r="W22" s="8"/>
      <c r="X22" s="11"/>
      <c r="Y22" s="13"/>
      <c r="AV22" s="21" t="s">
        <v>51</v>
      </c>
      <c r="AW22" s="21">
        <v>320</v>
      </c>
      <c r="AY22" s="20">
        <f>VALUE(Hinweise!K32)</f>
        <v>9</v>
      </c>
      <c r="AZ22" s="20" t="str">
        <f>Hinweise!L32&amp;" "&amp;Hinweise!M32</f>
        <v>J7 Musikpädagogik</v>
      </c>
      <c r="BC22" s="2" t="s">
        <v>515</v>
      </c>
    </row>
    <row r="23" spans="1:55" s="2" customFormat="1" ht="12.75">
      <c r="A23" s="6"/>
      <c r="B23" s="7"/>
      <c r="C23" s="7"/>
      <c r="D23" s="7"/>
      <c r="E23" s="8"/>
      <c r="F23" s="9"/>
      <c r="G23" s="7"/>
      <c r="H23" s="7"/>
      <c r="I23" s="7"/>
      <c r="J23" s="7"/>
      <c r="K23" s="7"/>
      <c r="L23" s="35"/>
      <c r="M23" s="35"/>
      <c r="N23" s="8"/>
      <c r="O23" s="8"/>
      <c r="P23" s="35"/>
      <c r="Q23" s="7"/>
      <c r="R23" s="10"/>
      <c r="S23" s="41"/>
      <c r="T23" s="42"/>
      <c r="U23" s="43"/>
      <c r="V23" s="44"/>
      <c r="W23" s="8"/>
      <c r="X23" s="11"/>
      <c r="Y23" s="13"/>
      <c r="AV23" s="21" t="s">
        <v>52</v>
      </c>
      <c r="AW23" s="21">
        <v>274</v>
      </c>
      <c r="AY23" s="20">
        <f>VALUE(Hinweise!K33)</f>
        <v>9</v>
      </c>
      <c r="AZ23" s="20" t="str">
        <f>Hinweise!L33&amp;" "&amp;Hinweise!M33</f>
        <v>J9 Musikwissenschaft</v>
      </c>
      <c r="BC23" s="2" t="s">
        <v>516</v>
      </c>
    </row>
    <row r="24" spans="1:55" s="2" customFormat="1" ht="12.75">
      <c r="A24" s="6"/>
      <c r="B24" s="7"/>
      <c r="C24" s="7"/>
      <c r="D24" s="7"/>
      <c r="E24" s="8"/>
      <c r="F24" s="9"/>
      <c r="G24" s="7"/>
      <c r="H24" s="7"/>
      <c r="I24" s="7"/>
      <c r="J24" s="7"/>
      <c r="K24" s="7"/>
      <c r="L24" s="35"/>
      <c r="M24" s="35"/>
      <c r="N24" s="8"/>
      <c r="O24" s="8"/>
      <c r="P24" s="35"/>
      <c r="Q24" s="7"/>
      <c r="R24" s="10"/>
      <c r="S24" s="41"/>
      <c r="T24" s="42"/>
      <c r="U24" s="43"/>
      <c r="V24" s="44"/>
      <c r="W24" s="8"/>
      <c r="X24" s="11"/>
      <c r="Y24" s="13"/>
      <c r="AV24" s="21" t="s">
        <v>476</v>
      </c>
      <c r="AW24" s="21">
        <v>0</v>
      </c>
      <c r="AY24" s="20">
        <f>VALUE(Hinweise!K34)</f>
        <v>9</v>
      </c>
      <c r="AZ24" s="20" t="str">
        <f>Hinweise!L34&amp;" "&amp;Hinweise!M34</f>
        <v>Ja Theaterwissenschaft</v>
      </c>
      <c r="BC24" s="2" t="s">
        <v>517</v>
      </c>
    </row>
    <row r="25" spans="1:55" s="2" customFormat="1" ht="12.75">
      <c r="A25" s="6"/>
      <c r="B25" s="7"/>
      <c r="C25" s="7"/>
      <c r="D25" s="7"/>
      <c r="E25" s="8"/>
      <c r="F25" s="9"/>
      <c r="G25" s="7"/>
      <c r="H25" s="7"/>
      <c r="I25" s="7"/>
      <c r="J25" s="7"/>
      <c r="K25" s="7"/>
      <c r="L25" s="35"/>
      <c r="M25" s="35"/>
      <c r="N25" s="8"/>
      <c r="O25" s="8"/>
      <c r="P25" s="35"/>
      <c r="Q25" s="7"/>
      <c r="R25" s="10"/>
      <c r="S25" s="41"/>
      <c r="T25" s="42"/>
      <c r="U25" s="43"/>
      <c r="V25" s="44"/>
      <c r="W25" s="8"/>
      <c r="X25" s="11"/>
      <c r="Y25" s="13"/>
      <c r="AV25" s="21" t="s">
        <v>53</v>
      </c>
      <c r="AW25" s="21">
        <v>469</v>
      </c>
      <c r="AY25" s="20">
        <f>VALUE(Hinweise!K35)</f>
        <v>10</v>
      </c>
      <c r="AZ25" s="20" t="str">
        <f>Hinweise!L35&amp;" "&amp;Hinweise!M35</f>
        <v>K1 Philosophie</v>
      </c>
      <c r="BC25" s="2" t="s">
        <v>518</v>
      </c>
    </row>
    <row r="26" spans="1:55" s="2" customFormat="1" ht="12.75">
      <c r="A26" s="6"/>
      <c r="B26" s="7"/>
      <c r="C26" s="7"/>
      <c r="D26" s="7"/>
      <c r="E26" s="8"/>
      <c r="F26" s="9"/>
      <c r="G26" s="7"/>
      <c r="H26" s="7"/>
      <c r="I26" s="7"/>
      <c r="J26" s="7"/>
      <c r="K26" s="7"/>
      <c r="L26" s="35"/>
      <c r="M26" s="35"/>
      <c r="N26" s="8"/>
      <c r="O26" s="8"/>
      <c r="P26" s="35"/>
      <c r="Q26" s="7"/>
      <c r="R26" s="10"/>
      <c r="S26" s="41"/>
      <c r="T26" s="42"/>
      <c r="U26" s="43"/>
      <c r="V26" s="44"/>
      <c r="W26" s="8"/>
      <c r="X26" s="11"/>
      <c r="Y26" s="13"/>
      <c r="AV26" s="21" t="s">
        <v>54</v>
      </c>
      <c r="AW26" s="21">
        <v>323</v>
      </c>
      <c r="AY26" s="20">
        <f>VALUE(Hinweise!K36)</f>
        <v>10</v>
      </c>
      <c r="AZ26" s="20" t="str">
        <f>Hinweise!L36&amp;" "&amp;Hinweise!M36</f>
        <v>K3 Logik und Wissenschaftstheorie</v>
      </c>
      <c r="BC26" s="2" t="s">
        <v>519</v>
      </c>
    </row>
    <row r="27" spans="1:55" s="2" customFormat="1" ht="12.75">
      <c r="A27" s="6"/>
      <c r="B27" s="7"/>
      <c r="C27" s="7"/>
      <c r="D27" s="7"/>
      <c r="E27" s="8"/>
      <c r="F27" s="9"/>
      <c r="G27" s="7"/>
      <c r="H27" s="7"/>
      <c r="I27" s="7"/>
      <c r="J27" s="7"/>
      <c r="K27" s="7"/>
      <c r="L27" s="35"/>
      <c r="M27" s="35"/>
      <c r="N27" s="8"/>
      <c r="O27" s="8"/>
      <c r="P27" s="35"/>
      <c r="Q27" s="7"/>
      <c r="R27" s="10"/>
      <c r="S27" s="41"/>
      <c r="T27" s="42"/>
      <c r="U27" s="43"/>
      <c r="V27" s="44"/>
      <c r="W27" s="8"/>
      <c r="X27" s="11"/>
      <c r="Y27" s="13"/>
      <c r="AV27" s="21" t="s">
        <v>602</v>
      </c>
      <c r="AW27" s="21">
        <v>548</v>
      </c>
      <c r="AY27" s="20">
        <f>VALUE(Hinweise!K37)</f>
        <v>10</v>
      </c>
      <c r="AZ27" s="20" t="str">
        <f>Hinweise!L37&amp;" "&amp;Hinweise!M37</f>
        <v>K5 Religionswissenschaft</v>
      </c>
      <c r="BC27" s="2" t="s">
        <v>520</v>
      </c>
    </row>
    <row r="28" spans="1:55" s="2" customFormat="1" ht="12.75">
      <c r="A28" s="6"/>
      <c r="B28" s="7"/>
      <c r="C28" s="7"/>
      <c r="D28" s="7"/>
      <c r="E28" s="8"/>
      <c r="F28" s="9"/>
      <c r="G28" s="7"/>
      <c r="H28" s="7"/>
      <c r="I28" s="7"/>
      <c r="J28" s="7"/>
      <c r="K28" s="7"/>
      <c r="L28" s="35"/>
      <c r="M28" s="35"/>
      <c r="N28" s="8"/>
      <c r="O28" s="8"/>
      <c r="P28" s="35"/>
      <c r="Q28" s="7"/>
      <c r="R28" s="10"/>
      <c r="S28" s="41"/>
      <c r="T28" s="42"/>
      <c r="U28" s="43"/>
      <c r="V28" s="44"/>
      <c r="W28" s="8"/>
      <c r="X28" s="11"/>
      <c r="Y28" s="13"/>
      <c r="AV28" s="21" t="s">
        <v>55</v>
      </c>
      <c r="AW28" s="21">
        <v>422</v>
      </c>
      <c r="AY28" s="20">
        <f>VALUE(Hinweise!K38)</f>
        <v>11</v>
      </c>
      <c r="AZ28" s="20" t="str">
        <f>Hinweise!L38&amp;" "&amp;Hinweise!M38</f>
        <v>L1 Psychologie</v>
      </c>
      <c r="BC28" s="2" t="s">
        <v>521</v>
      </c>
    </row>
    <row r="29" spans="1:55" s="2" customFormat="1" ht="12.75">
      <c r="A29" s="6"/>
      <c r="B29" s="7"/>
      <c r="C29" s="7"/>
      <c r="D29" s="7"/>
      <c r="E29" s="8"/>
      <c r="F29" s="9"/>
      <c r="G29" s="7"/>
      <c r="H29" s="7"/>
      <c r="I29" s="7"/>
      <c r="J29" s="7"/>
      <c r="K29" s="7"/>
      <c r="L29" s="35"/>
      <c r="M29" s="35"/>
      <c r="N29" s="8"/>
      <c r="O29" s="8"/>
      <c r="P29" s="35"/>
      <c r="Q29" s="7"/>
      <c r="R29" s="10"/>
      <c r="S29" s="41"/>
      <c r="T29" s="42"/>
      <c r="U29" s="43"/>
      <c r="V29" s="44"/>
      <c r="W29" s="8"/>
      <c r="X29" s="11"/>
      <c r="Y29" s="13"/>
      <c r="AV29" s="21" t="s">
        <v>603</v>
      </c>
      <c r="AW29" s="21">
        <v>311</v>
      </c>
      <c r="AY29" s="20">
        <f>VALUE(Hinweise!K39)</f>
        <v>11</v>
      </c>
      <c r="AZ29" s="20" t="str">
        <f>Hinweise!L39&amp;" "&amp;Hinweise!M39</f>
        <v>L3 Pädagogische Psychologie</v>
      </c>
      <c r="BC29" s="2" t="s">
        <v>522</v>
      </c>
    </row>
    <row r="30" spans="1:55" s="2" customFormat="1" ht="12.75">
      <c r="A30" s="6"/>
      <c r="B30" s="7"/>
      <c r="C30" s="7"/>
      <c r="D30" s="7"/>
      <c r="E30" s="8"/>
      <c r="F30" s="9"/>
      <c r="G30" s="7"/>
      <c r="H30" s="7"/>
      <c r="I30" s="7"/>
      <c r="J30" s="7"/>
      <c r="K30" s="7"/>
      <c r="L30" s="35"/>
      <c r="M30" s="35"/>
      <c r="N30" s="8"/>
      <c r="O30" s="8"/>
      <c r="P30" s="35"/>
      <c r="Q30" s="7"/>
      <c r="R30" s="10"/>
      <c r="S30" s="41"/>
      <c r="T30" s="42"/>
      <c r="U30" s="43"/>
      <c r="V30" s="44"/>
      <c r="W30" s="8"/>
      <c r="X30" s="11"/>
      <c r="Y30" s="13"/>
      <c r="AV30" s="21" t="s">
        <v>604</v>
      </c>
      <c r="AW30" s="21">
        <v>185</v>
      </c>
      <c r="AY30" s="20">
        <f>VALUE(Hinweise!K40)</f>
        <v>11</v>
      </c>
      <c r="AZ30" s="20" t="str">
        <f>Hinweise!L40&amp;" "&amp;Hinweise!M40</f>
        <v>L5 Pädagogik/Schulpädagogik</v>
      </c>
      <c r="BC30" s="2" t="s">
        <v>523</v>
      </c>
    </row>
    <row r="31" spans="1:55" s="2" customFormat="1" ht="12.75">
      <c r="A31" s="6"/>
      <c r="B31" s="7"/>
      <c r="C31" s="7"/>
      <c r="D31" s="7"/>
      <c r="E31" s="8"/>
      <c r="F31" s="9"/>
      <c r="G31" s="7"/>
      <c r="H31" s="7"/>
      <c r="I31" s="7"/>
      <c r="J31" s="7"/>
      <c r="K31" s="7"/>
      <c r="L31" s="35"/>
      <c r="M31" s="35"/>
      <c r="N31" s="8"/>
      <c r="O31" s="8"/>
      <c r="P31" s="35"/>
      <c r="Q31" s="7"/>
      <c r="R31" s="10"/>
      <c r="S31" s="41"/>
      <c r="T31" s="42"/>
      <c r="U31" s="43"/>
      <c r="V31" s="44"/>
      <c r="W31" s="8"/>
      <c r="X31" s="11"/>
      <c r="Y31" s="13"/>
      <c r="AV31" s="21" t="s">
        <v>56</v>
      </c>
      <c r="AW31" s="21">
        <v>425</v>
      </c>
      <c r="AY31" s="20">
        <f>VALUE(Hinweise!K41)</f>
        <v>11</v>
      </c>
      <c r="AZ31" s="20" t="str">
        <f>Hinweise!L41&amp;" "&amp;Hinweise!M41</f>
        <v>L7 Sonderpädagogik</v>
      </c>
      <c r="BC31" s="2" t="s">
        <v>524</v>
      </c>
    </row>
    <row r="32" spans="1:55" s="2" customFormat="1" ht="12.75">
      <c r="A32" s="6"/>
      <c r="B32" s="7"/>
      <c r="C32" s="7"/>
      <c r="D32" s="7"/>
      <c r="E32" s="8"/>
      <c r="F32" s="9"/>
      <c r="G32" s="7"/>
      <c r="H32" s="7"/>
      <c r="I32" s="7"/>
      <c r="J32" s="7"/>
      <c r="K32" s="7"/>
      <c r="L32" s="35"/>
      <c r="M32" s="35"/>
      <c r="N32" s="8"/>
      <c r="O32" s="8"/>
      <c r="P32" s="35"/>
      <c r="Q32" s="7"/>
      <c r="R32" s="10"/>
      <c r="S32" s="41"/>
      <c r="T32" s="42"/>
      <c r="U32" s="43"/>
      <c r="V32" s="44"/>
      <c r="W32" s="8"/>
      <c r="X32" s="11"/>
      <c r="Y32" s="13"/>
      <c r="AV32" s="21" t="s">
        <v>605</v>
      </c>
      <c r="AW32" s="21">
        <v>525</v>
      </c>
      <c r="AY32" s="20">
        <f>VALUE(Hinweise!K42)</f>
        <v>11</v>
      </c>
      <c r="AZ32" s="20" t="str">
        <f>Hinweise!L42&amp;" "&amp;Hinweise!M42</f>
        <v>L9 Grundschulpädagogik</v>
      </c>
      <c r="BC32" s="2" t="s">
        <v>525</v>
      </c>
    </row>
    <row r="33" spans="1:55" s="2" customFormat="1" ht="12.75">
      <c r="A33" s="6"/>
      <c r="B33" s="7"/>
      <c r="C33" s="7"/>
      <c r="D33" s="7"/>
      <c r="E33" s="8"/>
      <c r="F33" s="9"/>
      <c r="G33" s="7"/>
      <c r="H33" s="7"/>
      <c r="I33" s="7"/>
      <c r="J33" s="7"/>
      <c r="K33" s="7"/>
      <c r="L33" s="35"/>
      <c r="M33" s="35"/>
      <c r="N33" s="8"/>
      <c r="O33" s="8"/>
      <c r="P33" s="35"/>
      <c r="Q33" s="7"/>
      <c r="R33" s="10"/>
      <c r="S33" s="41"/>
      <c r="T33" s="42"/>
      <c r="U33" s="43"/>
      <c r="V33" s="44"/>
      <c r="W33" s="8"/>
      <c r="X33" s="11"/>
      <c r="Y33" s="13"/>
      <c r="AV33" s="21" t="s">
        <v>57</v>
      </c>
      <c r="AW33" s="21">
        <v>225</v>
      </c>
      <c r="AY33" s="20">
        <f>VALUE(Hinweise!K43)</f>
        <v>11</v>
      </c>
      <c r="AZ33" s="20" t="str">
        <f>Hinweise!L43&amp;" "&amp;Hinweise!M43</f>
        <v>La Learning Sciences</v>
      </c>
      <c r="BC33" s="2" t="s">
        <v>526</v>
      </c>
    </row>
    <row r="34" spans="1:55" s="2" customFormat="1" ht="12.75">
      <c r="A34" s="6"/>
      <c r="B34" s="7"/>
      <c r="C34" s="7"/>
      <c r="D34" s="7"/>
      <c r="E34" s="8"/>
      <c r="F34" s="9"/>
      <c r="G34" s="7"/>
      <c r="H34" s="7"/>
      <c r="I34" s="7"/>
      <c r="J34" s="7"/>
      <c r="K34" s="7"/>
      <c r="L34" s="35"/>
      <c r="M34" s="35"/>
      <c r="N34" s="8"/>
      <c r="O34" s="8"/>
      <c r="P34" s="35"/>
      <c r="Q34" s="7"/>
      <c r="R34" s="10"/>
      <c r="S34" s="41"/>
      <c r="T34" s="42"/>
      <c r="U34" s="43"/>
      <c r="V34" s="44"/>
      <c r="W34" s="8"/>
      <c r="X34" s="11"/>
      <c r="Y34" s="13"/>
      <c r="AV34" s="21" t="s">
        <v>167</v>
      </c>
      <c r="AW34" s="21">
        <v>523</v>
      </c>
      <c r="AY34" s="20">
        <f>VALUE(Hinweise!K44)</f>
        <v>12</v>
      </c>
      <c r="AZ34" s="20" t="str">
        <f>Hinweise!L44&amp;" "&amp;Hinweise!M44</f>
        <v>M1 Ägyptologie</v>
      </c>
      <c r="BC34" s="2" t="s">
        <v>527</v>
      </c>
    </row>
    <row r="35" spans="1:55" s="2" customFormat="1" ht="12.75">
      <c r="A35" s="6"/>
      <c r="B35" s="7"/>
      <c r="C35" s="7"/>
      <c r="D35" s="7"/>
      <c r="E35" s="8"/>
      <c r="F35" s="9"/>
      <c r="G35" s="7"/>
      <c r="H35" s="7"/>
      <c r="I35" s="7"/>
      <c r="J35" s="7"/>
      <c r="K35" s="7"/>
      <c r="L35" s="35"/>
      <c r="M35" s="35"/>
      <c r="N35" s="8"/>
      <c r="O35" s="8"/>
      <c r="P35" s="35"/>
      <c r="Q35" s="7"/>
      <c r="R35" s="10"/>
      <c r="S35" s="41"/>
      <c r="T35" s="42"/>
      <c r="U35" s="43"/>
      <c r="V35" s="44"/>
      <c r="W35" s="8"/>
      <c r="X35" s="11"/>
      <c r="Y35" s="13"/>
      <c r="AV35" s="21" t="s">
        <v>606</v>
      </c>
      <c r="AW35" s="21">
        <v>547</v>
      </c>
      <c r="AY35" s="20">
        <f>VALUE(Hinweise!K45)</f>
        <v>12</v>
      </c>
      <c r="AZ35" s="20" t="str">
        <f>Hinweise!L45&amp;" "&amp;Hinweise!M45</f>
        <v>M3 Alter Orient</v>
      </c>
      <c r="BC35" s="2" t="s">
        <v>528</v>
      </c>
    </row>
    <row r="36" spans="1:55" s="2" customFormat="1" ht="12.75">
      <c r="A36" s="6"/>
      <c r="B36" s="7"/>
      <c r="C36" s="7"/>
      <c r="D36" s="7"/>
      <c r="E36" s="8"/>
      <c r="F36" s="9"/>
      <c r="G36" s="7"/>
      <c r="H36" s="7"/>
      <c r="I36" s="7"/>
      <c r="J36" s="7"/>
      <c r="K36" s="7"/>
      <c r="L36" s="35"/>
      <c r="M36" s="35"/>
      <c r="N36" s="8"/>
      <c r="O36" s="8"/>
      <c r="P36" s="35"/>
      <c r="Q36" s="7"/>
      <c r="R36" s="10"/>
      <c r="S36" s="41"/>
      <c r="T36" s="42"/>
      <c r="U36" s="43"/>
      <c r="V36" s="44"/>
      <c r="W36" s="8"/>
      <c r="X36" s="11"/>
      <c r="Y36" s="13"/>
      <c r="AV36" s="21" t="s">
        <v>58</v>
      </c>
      <c r="AW36" s="21">
        <v>324</v>
      </c>
      <c r="AY36" s="20">
        <f>VALUE(Hinweise!K46)</f>
        <v>12</v>
      </c>
      <c r="AZ36" s="20" t="str">
        <f>Hinweise!L46&amp;" "&amp;Hinweise!M46</f>
        <v>M5 Archäologie</v>
      </c>
      <c r="BC36" s="2" t="s">
        <v>529</v>
      </c>
    </row>
    <row r="37" spans="1:55" s="2" customFormat="1" ht="12.75">
      <c r="A37" s="6"/>
      <c r="B37" s="7"/>
      <c r="C37" s="7"/>
      <c r="D37" s="7"/>
      <c r="E37" s="8"/>
      <c r="F37" s="9"/>
      <c r="G37" s="7"/>
      <c r="H37" s="7"/>
      <c r="I37" s="7"/>
      <c r="J37" s="7"/>
      <c r="K37" s="7"/>
      <c r="L37" s="35"/>
      <c r="M37" s="35"/>
      <c r="N37" s="8"/>
      <c r="O37" s="8"/>
      <c r="P37" s="35"/>
      <c r="Q37" s="7"/>
      <c r="R37" s="10"/>
      <c r="S37" s="41"/>
      <c r="T37" s="42"/>
      <c r="U37" s="43"/>
      <c r="V37" s="44"/>
      <c r="W37" s="8"/>
      <c r="X37" s="11"/>
      <c r="Y37" s="13"/>
      <c r="AV37" s="21" t="s">
        <v>59</v>
      </c>
      <c r="AW37" s="21">
        <v>424</v>
      </c>
      <c r="AY37" s="20">
        <f>VALUE(Hinweise!K47)</f>
        <v>12</v>
      </c>
      <c r="AZ37" s="20" t="str">
        <f>Hinweise!L47&amp;" "&amp;Hinweise!M47</f>
        <v>M7 Volkskunde</v>
      </c>
      <c r="BC37" s="2" t="s">
        <v>530</v>
      </c>
    </row>
    <row r="38" spans="1:55" s="2" customFormat="1" ht="12.75">
      <c r="A38" s="6"/>
      <c r="B38" s="7"/>
      <c r="C38" s="7"/>
      <c r="D38" s="7"/>
      <c r="E38" s="8"/>
      <c r="F38" s="9"/>
      <c r="G38" s="7"/>
      <c r="H38" s="7"/>
      <c r="I38" s="7"/>
      <c r="J38" s="7"/>
      <c r="K38" s="7"/>
      <c r="L38" s="35"/>
      <c r="M38" s="35"/>
      <c r="N38" s="8"/>
      <c r="O38" s="8"/>
      <c r="P38" s="35"/>
      <c r="Q38" s="7"/>
      <c r="R38" s="10"/>
      <c r="S38" s="41"/>
      <c r="T38" s="42"/>
      <c r="U38" s="43"/>
      <c r="V38" s="44"/>
      <c r="W38" s="8"/>
      <c r="X38" s="11"/>
      <c r="Y38" s="13"/>
      <c r="AV38" s="21" t="s">
        <v>607</v>
      </c>
      <c r="AW38" s="21">
        <v>534</v>
      </c>
      <c r="AY38" s="20">
        <f>VALUE(Hinweise!K48)</f>
        <v>12</v>
      </c>
      <c r="AZ38" s="20" t="str">
        <f>Hinweise!L48&amp;" "&amp;Hinweise!M48</f>
        <v>M9 Ethnologie</v>
      </c>
      <c r="BC38" s="2" t="s">
        <v>531</v>
      </c>
    </row>
    <row r="39" spans="1:55" s="2" customFormat="1" ht="12.75">
      <c r="A39" s="6"/>
      <c r="B39" s="7"/>
      <c r="C39" s="7"/>
      <c r="D39" s="7"/>
      <c r="E39" s="8"/>
      <c r="F39" s="9"/>
      <c r="G39" s="7"/>
      <c r="H39" s="7"/>
      <c r="I39" s="7"/>
      <c r="J39" s="7"/>
      <c r="K39" s="7"/>
      <c r="L39" s="35"/>
      <c r="M39" s="35"/>
      <c r="N39" s="8"/>
      <c r="O39" s="8"/>
      <c r="P39" s="35"/>
      <c r="Q39" s="7"/>
      <c r="R39" s="10"/>
      <c r="S39" s="41"/>
      <c r="T39" s="42"/>
      <c r="U39" s="43"/>
      <c r="V39" s="44"/>
      <c r="W39" s="8"/>
      <c r="X39" s="11"/>
      <c r="Y39" s="13"/>
      <c r="AV39" s="21" t="s">
        <v>60</v>
      </c>
      <c r="AW39" s="21">
        <v>460</v>
      </c>
      <c r="AY39" s="20">
        <f>VALUE(Hinweise!K49)</f>
        <v>12</v>
      </c>
      <c r="AZ39" s="20" t="str">
        <f>Hinweise!L49&amp;" "&amp;Hinweise!M49</f>
        <v>Ma Indologie/Tibetologie</v>
      </c>
      <c r="BC39" s="2" t="s">
        <v>532</v>
      </c>
    </row>
    <row r="40" spans="1:55" s="2" customFormat="1" ht="12.75">
      <c r="A40" s="6"/>
      <c r="B40" s="7"/>
      <c r="C40" s="7"/>
      <c r="D40" s="7"/>
      <c r="E40" s="8"/>
      <c r="F40" s="9"/>
      <c r="G40" s="7"/>
      <c r="H40" s="7"/>
      <c r="I40" s="7"/>
      <c r="J40" s="7"/>
      <c r="K40" s="7"/>
      <c r="L40" s="35"/>
      <c r="M40" s="35"/>
      <c r="N40" s="8"/>
      <c r="O40" s="8"/>
      <c r="P40" s="35"/>
      <c r="Q40" s="7"/>
      <c r="R40" s="10"/>
      <c r="S40" s="41"/>
      <c r="T40" s="42"/>
      <c r="U40" s="43"/>
      <c r="V40" s="44"/>
      <c r="W40" s="8"/>
      <c r="X40" s="11"/>
      <c r="Y40" s="13"/>
      <c r="AV40" s="21" t="s">
        <v>61</v>
      </c>
      <c r="AW40" s="21">
        <v>322</v>
      </c>
      <c r="AY40" s="20">
        <f>VALUE(Hinweise!K50)</f>
        <v>12</v>
      </c>
      <c r="AZ40" s="20" t="str">
        <f>Hinweise!L50&amp;" "&amp;Hinweise!M50</f>
        <v>Mc Japanologie</v>
      </c>
      <c r="BC40" s="2" t="s">
        <v>533</v>
      </c>
    </row>
    <row r="41" spans="1:55" s="2" customFormat="1" ht="12.75">
      <c r="A41" s="6"/>
      <c r="B41" s="7"/>
      <c r="C41" s="7"/>
      <c r="D41" s="7"/>
      <c r="E41" s="8"/>
      <c r="F41" s="9"/>
      <c r="G41" s="7"/>
      <c r="H41" s="7"/>
      <c r="I41" s="7"/>
      <c r="J41" s="7"/>
      <c r="K41" s="7"/>
      <c r="L41" s="35"/>
      <c r="M41" s="35"/>
      <c r="N41" s="8"/>
      <c r="O41" s="8"/>
      <c r="P41" s="35"/>
      <c r="Q41" s="7"/>
      <c r="R41" s="10"/>
      <c r="S41" s="41"/>
      <c r="T41" s="42"/>
      <c r="U41" s="43"/>
      <c r="V41" s="44"/>
      <c r="W41" s="8"/>
      <c r="X41" s="11"/>
      <c r="Y41" s="13"/>
      <c r="AV41" s="21" t="s">
        <v>62</v>
      </c>
      <c r="AW41" s="21">
        <v>320</v>
      </c>
      <c r="AY41" s="20">
        <f>VALUE(Hinweise!K51)</f>
        <v>12</v>
      </c>
      <c r="AZ41" s="20" t="str">
        <f>Hinweise!L51&amp;" "&amp;Hinweise!M51</f>
        <v>Me Sinologie</v>
      </c>
      <c r="BC41" s="2" t="s">
        <v>534</v>
      </c>
    </row>
    <row r="42" spans="1:55" s="2" customFormat="1" ht="12.75">
      <c r="A42" s="6"/>
      <c r="B42" s="7"/>
      <c r="C42" s="7"/>
      <c r="D42" s="7"/>
      <c r="E42" s="8"/>
      <c r="F42" s="9"/>
      <c r="G42" s="7"/>
      <c r="H42" s="7"/>
      <c r="I42" s="7"/>
      <c r="J42" s="7"/>
      <c r="K42" s="7"/>
      <c r="L42" s="35"/>
      <c r="M42" s="35"/>
      <c r="N42" s="8"/>
      <c r="O42" s="8"/>
      <c r="P42" s="35"/>
      <c r="Q42" s="7"/>
      <c r="R42" s="10"/>
      <c r="S42" s="41"/>
      <c r="T42" s="42"/>
      <c r="U42" s="43"/>
      <c r="V42" s="44"/>
      <c r="W42" s="8"/>
      <c r="X42" s="11"/>
      <c r="Y42" s="13"/>
      <c r="AV42" s="21" t="s">
        <v>608</v>
      </c>
      <c r="AW42" s="21">
        <v>116</v>
      </c>
      <c r="AY42" s="20">
        <f>VALUE(Hinweise!K52)</f>
        <v>12</v>
      </c>
      <c r="AZ42" s="20" t="str">
        <f>Hinweise!L52&amp;" "&amp;Hinweise!M52</f>
        <v>Mg Naher und Mittlerer Osten</v>
      </c>
      <c r="BC42" s="2" t="s">
        <v>535</v>
      </c>
    </row>
    <row r="43" spans="1:55" s="2" customFormat="1" ht="12.75">
      <c r="A43" s="6"/>
      <c r="B43" s="7"/>
      <c r="C43" s="7"/>
      <c r="D43" s="7"/>
      <c r="E43" s="8"/>
      <c r="F43" s="9"/>
      <c r="G43" s="7"/>
      <c r="H43" s="7"/>
      <c r="I43" s="7"/>
      <c r="J43" s="7"/>
      <c r="K43" s="7"/>
      <c r="L43" s="35"/>
      <c r="M43" s="35"/>
      <c r="N43" s="8"/>
      <c r="O43" s="8"/>
      <c r="P43" s="35"/>
      <c r="Q43" s="7"/>
      <c r="R43" s="10"/>
      <c r="S43" s="41"/>
      <c r="T43" s="42"/>
      <c r="U43" s="43"/>
      <c r="V43" s="44"/>
      <c r="W43" s="8"/>
      <c r="X43" s="11"/>
      <c r="Y43" s="13"/>
      <c r="AV43" s="21" t="s">
        <v>63</v>
      </c>
      <c r="AW43" s="21">
        <v>124</v>
      </c>
      <c r="AY43" s="20">
        <f>VALUE(Hinweise!K53)</f>
        <v>12</v>
      </c>
      <c r="AZ43" s="20" t="str">
        <f>Hinweise!L53&amp;" "&amp;Hinweise!M53</f>
        <v>Mj Byzantinistik und Neogräzistik</v>
      </c>
      <c r="BC43" s="2" t="s">
        <v>536</v>
      </c>
    </row>
    <row r="44" spans="1:55" s="2" customFormat="1" ht="12.75">
      <c r="A44" s="6"/>
      <c r="B44" s="7"/>
      <c r="C44" s="7"/>
      <c r="D44" s="7"/>
      <c r="E44" s="8"/>
      <c r="F44" s="9"/>
      <c r="G44" s="7"/>
      <c r="H44" s="7"/>
      <c r="I44" s="7"/>
      <c r="J44" s="7"/>
      <c r="K44" s="7"/>
      <c r="L44" s="35"/>
      <c r="M44" s="35"/>
      <c r="N44" s="8"/>
      <c r="O44" s="8"/>
      <c r="P44" s="35"/>
      <c r="Q44" s="7"/>
      <c r="R44" s="10"/>
      <c r="S44" s="41"/>
      <c r="T44" s="42"/>
      <c r="U44" s="43"/>
      <c r="V44" s="44"/>
      <c r="W44" s="8"/>
      <c r="X44" s="11"/>
      <c r="Y44" s="13"/>
      <c r="AV44" s="21" t="s">
        <v>64</v>
      </c>
      <c r="AW44" s="21">
        <v>330</v>
      </c>
      <c r="AY44" s="20">
        <f>VALUE(Hinweise!K54)</f>
        <v>13</v>
      </c>
      <c r="AZ44" s="20" t="str">
        <f>Hinweise!L54&amp;" "&amp;Hinweise!M54</f>
        <v>N1 Germanistik</v>
      </c>
      <c r="BC44" s="2" t="s">
        <v>537</v>
      </c>
    </row>
    <row r="45" spans="1:55" s="2" customFormat="1" ht="12.75">
      <c r="A45" s="6"/>
      <c r="B45" s="7"/>
      <c r="C45" s="7"/>
      <c r="D45" s="7"/>
      <c r="E45" s="8"/>
      <c r="F45" s="9"/>
      <c r="G45" s="7"/>
      <c r="H45" s="7"/>
      <c r="I45" s="7"/>
      <c r="J45" s="7"/>
      <c r="K45" s="7"/>
      <c r="L45" s="35"/>
      <c r="M45" s="35"/>
      <c r="N45" s="8"/>
      <c r="O45" s="8"/>
      <c r="P45" s="35"/>
      <c r="Q45" s="7"/>
      <c r="R45" s="10"/>
      <c r="S45" s="41"/>
      <c r="T45" s="42"/>
      <c r="U45" s="43"/>
      <c r="V45" s="44"/>
      <c r="W45" s="8"/>
      <c r="X45" s="11"/>
      <c r="Y45" s="13"/>
      <c r="AV45" s="21" t="s">
        <v>65</v>
      </c>
      <c r="AW45" s="21">
        <v>229</v>
      </c>
      <c r="AY45" s="20">
        <f>VALUE(Hinweise!K55)</f>
        <v>13</v>
      </c>
      <c r="AZ45" s="20" t="str">
        <f>Hinweise!L55&amp;" "&amp;Hinweise!M55</f>
        <v>N3 Komparatistik</v>
      </c>
      <c r="BC45" s="2" t="s">
        <v>538</v>
      </c>
    </row>
    <row r="46" spans="1:55" s="2" customFormat="1" ht="12.75">
      <c r="A46" s="6"/>
      <c r="B46" s="7"/>
      <c r="C46" s="7"/>
      <c r="D46" s="7"/>
      <c r="E46" s="8"/>
      <c r="F46" s="9"/>
      <c r="G46" s="7"/>
      <c r="H46" s="7"/>
      <c r="I46" s="7"/>
      <c r="J46" s="7"/>
      <c r="K46" s="7"/>
      <c r="L46" s="35"/>
      <c r="M46" s="35"/>
      <c r="N46" s="8"/>
      <c r="O46" s="8"/>
      <c r="P46" s="35"/>
      <c r="Q46" s="7"/>
      <c r="R46" s="10"/>
      <c r="S46" s="41"/>
      <c r="T46" s="42"/>
      <c r="U46" s="43"/>
      <c r="V46" s="44"/>
      <c r="W46" s="8"/>
      <c r="X46" s="11"/>
      <c r="Y46" s="13"/>
      <c r="AV46" s="21" t="s">
        <v>609</v>
      </c>
      <c r="AW46" s="21">
        <v>185</v>
      </c>
      <c r="AY46" s="20">
        <f>VALUE(Hinweise!K56)</f>
        <v>13</v>
      </c>
      <c r="AZ46" s="20" t="str">
        <f>Hinweise!L56&amp;" "&amp;Hinweise!M56</f>
        <v>N5 Nordistik</v>
      </c>
      <c r="BC46" s="2" t="s">
        <v>539</v>
      </c>
    </row>
    <row r="47" spans="1:55" s="2" customFormat="1" ht="12.75">
      <c r="A47" s="6"/>
      <c r="B47" s="7"/>
      <c r="C47" s="7"/>
      <c r="D47" s="7"/>
      <c r="E47" s="8"/>
      <c r="F47" s="9"/>
      <c r="G47" s="7"/>
      <c r="H47" s="7"/>
      <c r="I47" s="7"/>
      <c r="J47" s="7"/>
      <c r="K47" s="7"/>
      <c r="L47" s="35"/>
      <c r="M47" s="35"/>
      <c r="N47" s="8"/>
      <c r="O47" s="8"/>
      <c r="P47" s="35"/>
      <c r="Q47" s="7"/>
      <c r="R47" s="10"/>
      <c r="S47" s="41"/>
      <c r="T47" s="42"/>
      <c r="U47" s="43"/>
      <c r="V47" s="44"/>
      <c r="W47" s="8"/>
      <c r="X47" s="11"/>
      <c r="Y47" s="13"/>
      <c r="AV47" s="21" t="s">
        <v>66</v>
      </c>
      <c r="AW47" s="21">
        <v>426</v>
      </c>
      <c r="AY47" s="20">
        <f>VALUE(Hinweise!K57)</f>
        <v>13</v>
      </c>
      <c r="AZ47" s="20" t="str">
        <f>Hinweise!L57&amp;" "&amp;Hinweise!M57</f>
        <v>N7 DaF</v>
      </c>
      <c r="BC47" s="2" t="s">
        <v>540</v>
      </c>
    </row>
    <row r="48" spans="1:55" s="2" customFormat="1" ht="12.75">
      <c r="A48" s="6"/>
      <c r="B48" s="7"/>
      <c r="C48" s="7"/>
      <c r="D48" s="7"/>
      <c r="E48" s="8"/>
      <c r="F48" s="9"/>
      <c r="G48" s="7"/>
      <c r="H48" s="7"/>
      <c r="I48" s="7"/>
      <c r="J48" s="7"/>
      <c r="K48" s="7"/>
      <c r="L48" s="35"/>
      <c r="M48" s="35"/>
      <c r="N48" s="8"/>
      <c r="O48" s="8"/>
      <c r="P48" s="35"/>
      <c r="Q48" s="7"/>
      <c r="R48" s="10"/>
      <c r="S48" s="41"/>
      <c r="T48" s="42"/>
      <c r="U48" s="43"/>
      <c r="V48" s="44"/>
      <c r="W48" s="8"/>
      <c r="X48" s="11"/>
      <c r="Y48" s="13"/>
      <c r="AV48" s="21" t="s">
        <v>67</v>
      </c>
      <c r="AW48" s="21">
        <v>326</v>
      </c>
      <c r="AY48" s="20">
        <f>VALUE(Hinweise!K58)</f>
        <v>13</v>
      </c>
      <c r="AZ48" s="20" t="str">
        <f>Hinweise!L58&amp;" "&amp;Hinweise!M58</f>
        <v>N9 Allgemeine und Indogermanische Sprachwissenschaft</v>
      </c>
      <c r="BC48" s="2" t="s">
        <v>541</v>
      </c>
    </row>
    <row r="49" spans="1:55" s="2" customFormat="1" ht="12.75">
      <c r="A49" s="6"/>
      <c r="B49" s="7"/>
      <c r="C49" s="7"/>
      <c r="D49" s="7"/>
      <c r="E49" s="8"/>
      <c r="F49" s="9"/>
      <c r="G49" s="7"/>
      <c r="H49" s="7"/>
      <c r="I49" s="7"/>
      <c r="J49" s="7"/>
      <c r="K49" s="7"/>
      <c r="L49" s="35"/>
      <c r="M49" s="35"/>
      <c r="N49" s="8"/>
      <c r="O49" s="8"/>
      <c r="P49" s="35"/>
      <c r="Q49" s="7"/>
      <c r="R49" s="10"/>
      <c r="S49" s="41"/>
      <c r="T49" s="42"/>
      <c r="U49" s="43"/>
      <c r="V49" s="44"/>
      <c r="W49" s="8"/>
      <c r="X49" s="11"/>
      <c r="Y49" s="13"/>
      <c r="AV49" s="21" t="s">
        <v>610</v>
      </c>
      <c r="AW49" s="21">
        <v>344</v>
      </c>
      <c r="AY49" s="20">
        <f>VALUE(Hinweise!K59)</f>
        <v>13</v>
      </c>
      <c r="AZ49" s="20" t="str">
        <f>Hinweise!L59&amp;" "&amp;Hinweise!M59</f>
        <v>Na Finnougristik</v>
      </c>
      <c r="BC49" s="2" t="s">
        <v>542</v>
      </c>
    </row>
    <row r="50" spans="1:55" s="2" customFormat="1" ht="12.75">
      <c r="A50" s="6"/>
      <c r="B50" s="7"/>
      <c r="C50" s="7"/>
      <c r="D50" s="7"/>
      <c r="E50" s="8"/>
      <c r="F50" s="9"/>
      <c r="G50" s="7"/>
      <c r="H50" s="7"/>
      <c r="I50" s="7"/>
      <c r="J50" s="7"/>
      <c r="K50" s="7"/>
      <c r="L50" s="35"/>
      <c r="M50" s="35"/>
      <c r="N50" s="8"/>
      <c r="O50" s="8"/>
      <c r="P50" s="35"/>
      <c r="Q50" s="7"/>
      <c r="R50" s="10"/>
      <c r="S50" s="41"/>
      <c r="T50" s="42"/>
      <c r="U50" s="43"/>
      <c r="V50" s="44"/>
      <c r="W50" s="8"/>
      <c r="X50" s="11"/>
      <c r="Y50" s="13"/>
      <c r="AV50" s="21" t="s">
        <v>68</v>
      </c>
      <c r="AW50" s="21">
        <v>122</v>
      </c>
      <c r="AY50" s="20">
        <f>VALUE(Hinweise!K60)</f>
        <v>13</v>
      </c>
      <c r="AZ50" s="20" t="str">
        <f>Hinweise!L60&amp;" "&amp;Hinweise!M60</f>
        <v>Nc Sprachverarbeitung</v>
      </c>
      <c r="BC50" s="2" t="s">
        <v>543</v>
      </c>
    </row>
    <row r="51" spans="1:55" s="2" customFormat="1" ht="12.75">
      <c r="A51" s="6"/>
      <c r="B51" s="7"/>
      <c r="C51" s="7"/>
      <c r="D51" s="7"/>
      <c r="E51" s="8"/>
      <c r="F51" s="9"/>
      <c r="G51" s="7"/>
      <c r="H51" s="7"/>
      <c r="I51" s="7"/>
      <c r="J51" s="7"/>
      <c r="K51" s="7"/>
      <c r="L51" s="35"/>
      <c r="M51" s="35"/>
      <c r="N51" s="8"/>
      <c r="O51" s="8"/>
      <c r="P51" s="35"/>
      <c r="Q51" s="7"/>
      <c r="R51" s="10"/>
      <c r="S51" s="41"/>
      <c r="T51" s="42"/>
      <c r="U51" s="43"/>
      <c r="V51" s="44"/>
      <c r="W51" s="8"/>
      <c r="X51" s="11"/>
      <c r="Y51" s="13"/>
      <c r="AV51" s="21" t="s">
        <v>69</v>
      </c>
      <c r="AW51" s="21">
        <v>227</v>
      </c>
      <c r="AY51" s="20">
        <f>VALUE(Hinweise!K61)</f>
        <v>13</v>
      </c>
      <c r="AZ51" s="20" t="str">
        <f>Hinweise!L61&amp;" "&amp;Hinweise!M61</f>
        <v>Ne Anglistik</v>
      </c>
      <c r="BC51" s="2" t="s">
        <v>544</v>
      </c>
    </row>
    <row r="52" spans="48:52" ht="12.75">
      <c r="AV52" s="2"/>
      <c r="AW52" s="2"/>
      <c r="AY52" s="2"/>
      <c r="AZ52" s="2"/>
    </row>
    <row r="53" spans="48:52" ht="12.75">
      <c r="AV53" s="2"/>
      <c r="AW53" s="2"/>
      <c r="AZ53" s="2"/>
    </row>
    <row r="54" spans="48:52" ht="12.75">
      <c r="AV54" s="2"/>
      <c r="AW54" s="2"/>
      <c r="AZ54" s="2"/>
    </row>
    <row r="55" ht="12.75">
      <c r="AZ55" s="2"/>
    </row>
  </sheetData>
  <sheetProtection selectLockedCells="1"/>
  <mergeCells count="7">
    <mergeCell ref="Z4:AA4"/>
    <mergeCell ref="Z5:AA5"/>
    <mergeCell ref="D3:F3"/>
    <mergeCell ref="Z1:AA1"/>
    <mergeCell ref="Z2:AA2"/>
    <mergeCell ref="Z3:AA3"/>
    <mergeCell ref="D1:O1"/>
  </mergeCells>
  <conditionalFormatting sqref="X5:X51">
    <cfRule type="expression" priority="1" dxfId="1" stopIfTrue="1">
      <formula>$D$1="Medizinische Fakultät"</formula>
    </cfRule>
  </conditionalFormatting>
  <dataValidations count="11">
    <dataValidation errorStyle="warning" type="list" allowBlank="1" showInputMessage="1" showErrorMessage="1" error="Bitte verwenden Sie nur die aufgeführten Möglichkeiten!" sqref="S6:S51">
      <formula1>$AQ$2:$AQ$13</formula1>
    </dataValidation>
    <dataValidation errorStyle="warning" type="whole" allowBlank="1" showInputMessage="1" showErrorMessage="1" error="Bitte nur als 4-stellige Nummer angeben" sqref="U6:U51">
      <formula1>0</formula1>
      <formula2>9999</formula2>
    </dataValidation>
    <dataValidation type="custom" allowBlank="1" showInputMessage="1" showErrorMessage="1" error="In die Mappe dürfen nur Lehraufträge oder Lehrvergütungen eingetragen werden. Wenn Sie diese Zelle markieren wollen, muss die Markierung der oberen Zelle unterbleiben!" sqref="A4">
      <formula1>(A3="")</formula1>
    </dataValidation>
    <dataValidation type="custom" allowBlank="1" showInputMessage="1" showErrorMessage="1" error="In die Mappe dürfen nur Lehraufträge oder Lehrvergütungen eingetragen werden. Wenn Sie diese Zelle markieren wollen, muss die Markierung der unteren Zelle unterbleiben!" sqref="A3">
      <formula1>(A4="")</formula1>
    </dataValidation>
    <dataValidation type="list" allowBlank="1" showInputMessage="1" showErrorMessage="1" error="Bitte nur den Eintrag &quot;Ja&quot; verwenden!" sqref="W6:X51 N6:O51">
      <formula1>"Ja"</formula1>
    </dataValidation>
    <dataValidation errorStyle="warning" type="list" allowBlank="1" showInputMessage="1" showErrorMessage="1" error="Bitte verwenden Sie nur &quot;m&quot; oder &quot;w&quot; als Eingabe!" sqref="E6:E51">
      <formula1>"m,w"</formula1>
    </dataValidation>
    <dataValidation type="list" allowBlank="1" showInputMessage="1" showErrorMessage="1" error="Bitte nur die im Pull-Down-Menü vorgeschlagenen Werte verwenden, da mit diesen weitere Eingabeparameter gesteuert werden." sqref="D1">
      <formula1>$AM$2:$AM$21</formula1>
    </dataValidation>
    <dataValidation errorStyle="warning" type="list" allowBlank="1" showInputMessage="1" showErrorMessage="1" error="Bitte verwenden Sie nur in Ausnahmefällen andere Fachangaben als die im Pull-Down-Menü vorgeschlagenen.&#10;&#10;Wenn Sie hier keinen Vorschlag finden, haben Sie vermutlich in Zeile 1 noch keine Angaben zum Absender gemacht." sqref="V6:V51">
      <formula1>OFFSET($AZ$1,$AK$2-1,0,$AK$3)</formula1>
    </dataValidation>
    <dataValidation errorStyle="information" type="list" allowBlank="1" showErrorMessage="1" error="Wenn sich kein geeignetes Fachsemester mehr in der Drop-Down-Anzeige befindet, sollten Sie eine aktuellere Vorlage verwenden Sie finden sie unter&#10;&#10;http://sue.verwaltung.uni-muenchen.de/uni/download/lehrauftraege-antrag.xls" sqref="D3:F3">
      <formula1>$AT$2:$AT$5</formula1>
    </dataValidation>
    <dataValidation errorStyle="warning" type="list" allowBlank="1" showInputMessage="1" showErrorMessage="1" error="Bitte möglichst akademische Grade aus dem Pulldown-Menü verwenden." sqref="D6:D51">
      <formula1>$BC$2:$BC$51</formula1>
    </dataValidation>
    <dataValidation errorStyle="warning" type="list" allowBlank="1" showInputMessage="1" showErrorMessage="1" error="Bitte Staaten aus der Pull-Down-Liste auswählen" sqref="G6:K51">
      <formula1>$AV$2:$AV$51</formula1>
    </dataValidation>
  </dataValidations>
  <printOptions/>
  <pageMargins left="0.5905511811023623" right="0.5905511811023623" top="0.984251968503937" bottom="0.984251968503937" header="0.5118110236220472" footer="0.5118110236220472"/>
  <pageSetup fitToHeight="12" fitToWidth="1" horizontalDpi="600" verticalDpi="600" orientation="landscape" paperSize="9" scale="66" r:id="rId3"/>
  <headerFooter alignWithMargins="0">
    <oddFooter>&amp;C- &amp;P -</oddFooter>
  </headerFooter>
  <colBreaks count="1" manualBreakCount="1">
    <brk id="23" max="5" man="1"/>
  </colBreaks>
  <legacyDrawing r:id="rId2"/>
</worksheet>
</file>

<file path=xl/worksheets/sheet3.xml><?xml version="1.0" encoding="utf-8"?>
<worksheet xmlns="http://schemas.openxmlformats.org/spreadsheetml/2006/main" xmlns:r="http://schemas.openxmlformats.org/officeDocument/2006/relationships">
  <sheetPr codeName="Tabelle5">
    <pageSetUpPr fitToPage="1"/>
  </sheetPr>
  <dimension ref="A1:P106"/>
  <sheetViews>
    <sheetView zoomScalePageLayoutView="0" workbookViewId="0" topLeftCell="A1">
      <selection activeCell="H2" sqref="H2"/>
    </sheetView>
  </sheetViews>
  <sheetFormatPr defaultColWidth="11.421875" defaultRowHeight="12.75"/>
  <cols>
    <col min="2" max="2" width="16.7109375" style="0" customWidth="1"/>
    <col min="5" max="5" width="16.57421875" style="0" customWidth="1"/>
  </cols>
  <sheetData>
    <row r="1" spans="1:16" ht="12.75">
      <c r="A1" t="s">
        <v>477</v>
      </c>
      <c r="D1" t="s">
        <v>478</v>
      </c>
      <c r="G1" t="s">
        <v>479</v>
      </c>
      <c r="H1" t="s">
        <v>574</v>
      </c>
      <c r="I1" t="s">
        <v>487</v>
      </c>
      <c r="L1" s="22"/>
      <c r="M1" s="22"/>
      <c r="N1" s="23"/>
      <c r="O1" s="23"/>
      <c r="P1" s="23"/>
    </row>
    <row r="2" spans="1:13" ht="12.75">
      <c r="A2" t="s">
        <v>480</v>
      </c>
      <c r="B2" t="s">
        <v>481</v>
      </c>
      <c r="C2" t="s">
        <v>482</v>
      </c>
      <c r="D2" t="s">
        <v>480</v>
      </c>
      <c r="E2" t="s">
        <v>481</v>
      </c>
      <c r="F2" t="s">
        <v>483</v>
      </c>
      <c r="G2" t="s">
        <v>484</v>
      </c>
      <c r="L2" s="19"/>
      <c r="M2" s="19"/>
    </row>
    <row r="3" spans="2:13" ht="12.75">
      <c r="B3" t="s">
        <v>493</v>
      </c>
      <c r="C3" t="s">
        <v>490</v>
      </c>
      <c r="E3" t="s">
        <v>493</v>
      </c>
      <c r="F3" t="s">
        <v>485</v>
      </c>
      <c r="L3" s="19"/>
      <c r="M3" s="19"/>
    </row>
    <row r="4" spans="3:13" ht="12.75">
      <c r="C4" t="s">
        <v>492</v>
      </c>
      <c r="F4" t="s">
        <v>492</v>
      </c>
      <c r="L4" s="19"/>
      <c r="M4" s="19"/>
    </row>
    <row r="5" spans="3:13" ht="12.75">
      <c r="C5" t="s">
        <v>488</v>
      </c>
      <c r="F5" t="s">
        <v>488</v>
      </c>
      <c r="L5" s="19"/>
      <c r="M5" s="19"/>
    </row>
    <row r="6" spans="3:13" ht="12.75">
      <c r="C6" t="s">
        <v>491</v>
      </c>
      <c r="F6" t="s">
        <v>491</v>
      </c>
      <c r="L6" s="19"/>
      <c r="M6" s="19"/>
    </row>
    <row r="7" spans="3:13" ht="12.75">
      <c r="C7" t="s">
        <v>489</v>
      </c>
      <c r="F7" t="s">
        <v>489</v>
      </c>
      <c r="L7" s="19"/>
      <c r="M7" s="19"/>
    </row>
    <row r="8" spans="12:13" ht="12.75">
      <c r="L8" s="19"/>
      <c r="M8" s="19"/>
    </row>
    <row r="9" spans="12:13" ht="12.75">
      <c r="L9" s="19"/>
      <c r="M9" s="19"/>
    </row>
    <row r="10" spans="12:13" ht="12.75">
      <c r="L10" s="19"/>
      <c r="M10" s="19"/>
    </row>
    <row r="15" spans="9:10" ht="12.75">
      <c r="I15" s="23"/>
      <c r="J15" s="23"/>
    </row>
    <row r="16" spans="3:10" ht="12.75">
      <c r="C16" s="23"/>
      <c r="I16" s="23"/>
      <c r="J16" s="23"/>
    </row>
    <row r="17" ht="12.75">
      <c r="C17" s="23"/>
    </row>
    <row r="18" spans="3:6" ht="12.75">
      <c r="C18" s="23"/>
      <c r="F18" s="23"/>
    </row>
    <row r="19" spans="3:6" ht="12.75">
      <c r="C19" s="23"/>
      <c r="F19" s="23"/>
    </row>
    <row r="20" spans="4:6" ht="12.75">
      <c r="D20" s="23"/>
      <c r="F20" s="23"/>
    </row>
    <row r="21" spans="4:6" ht="12.75">
      <c r="D21" s="23"/>
      <c r="F21" s="23"/>
    </row>
    <row r="22" spans="4:6" ht="12.75">
      <c r="D22" s="23"/>
      <c r="F22" s="23"/>
    </row>
    <row r="23" spans="3:6" ht="12.75">
      <c r="C23" s="23"/>
      <c r="F23" s="23"/>
    </row>
    <row r="24" spans="4:6" ht="12.75">
      <c r="D24" s="23"/>
      <c r="F24" s="23"/>
    </row>
    <row r="25" spans="4:6" ht="12.75">
      <c r="D25" s="23"/>
      <c r="F25" s="23"/>
    </row>
    <row r="26" spans="4:6" ht="12.75">
      <c r="D26" s="23"/>
      <c r="F26" s="23"/>
    </row>
    <row r="27" spans="4:6" ht="12.75">
      <c r="D27" s="23"/>
      <c r="F27" s="23"/>
    </row>
    <row r="28" spans="4:6" ht="12.75">
      <c r="D28" s="23"/>
      <c r="F28" s="23"/>
    </row>
    <row r="29" spans="4:6" ht="12.75">
      <c r="D29" s="23"/>
      <c r="F29" s="23"/>
    </row>
    <row r="30" spans="4:6" ht="12.75">
      <c r="D30" s="23"/>
      <c r="F30" s="23"/>
    </row>
    <row r="31" spans="4:6" ht="12.75">
      <c r="D31" s="23"/>
      <c r="F31" s="23"/>
    </row>
    <row r="32" spans="4:6" ht="12.75">
      <c r="D32" s="23"/>
      <c r="F32" s="23"/>
    </row>
    <row r="33" spans="4:6" ht="12.75">
      <c r="D33" s="23"/>
      <c r="F33" s="23"/>
    </row>
    <row r="34" spans="4:6" ht="12.75">
      <c r="D34" s="23"/>
      <c r="F34" s="23"/>
    </row>
    <row r="35" spans="4:6" ht="12.75">
      <c r="D35" s="23"/>
      <c r="F35" s="23"/>
    </row>
    <row r="36" spans="4:6" ht="12.75">
      <c r="D36" s="23"/>
      <c r="F36" s="23"/>
    </row>
    <row r="37" spans="4:6" ht="12.75">
      <c r="D37" s="23"/>
      <c r="F37" s="23"/>
    </row>
    <row r="38" spans="4:6" ht="12.75">
      <c r="D38" s="23"/>
      <c r="F38" s="23"/>
    </row>
    <row r="39" spans="4:6" ht="12.75">
      <c r="D39" s="23"/>
      <c r="F39" s="23"/>
    </row>
    <row r="101" ht="12.75">
      <c r="G101" t="s">
        <v>486</v>
      </c>
    </row>
    <row r="102" spans="3:6" ht="12.75">
      <c r="C102" s="23"/>
      <c r="F102" s="23"/>
    </row>
    <row r="103" spans="3:6" ht="12.75">
      <c r="C103" s="23"/>
      <c r="F103" s="23"/>
    </row>
    <row r="104" spans="3:6" ht="12.75">
      <c r="C104" s="23"/>
      <c r="F104" s="23"/>
    </row>
    <row r="105" spans="3:6" ht="12.75">
      <c r="C105" s="23"/>
      <c r="F105" s="23"/>
    </row>
    <row r="106" spans="3:6" ht="12.75">
      <c r="C106" s="23"/>
      <c r="F106" s="23"/>
    </row>
  </sheetData>
  <sheetProtection/>
  <printOptions/>
  <pageMargins left="0.787401575" right="0.787401575" top="0.984251969" bottom="0.984251969" header="0.4921259845" footer="0.4921259845"/>
  <pageSetup fitToHeight="1" fitToWidth="1" horizontalDpi="600" verticalDpi="600" orientation="landscape" paperSize="9" scale="76" r:id="rId1"/>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ZUV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Ulrich Schmid</dc:creator>
  <cp:keywords/>
  <dc:description/>
  <cp:lastModifiedBy>Mathematisches Institut</cp:lastModifiedBy>
  <cp:lastPrinted>2013-01-07T15:17:17Z</cp:lastPrinted>
  <dcterms:created xsi:type="dcterms:W3CDTF">2008-03-06T15:22:16Z</dcterms:created>
  <dcterms:modified xsi:type="dcterms:W3CDTF">2019-04-10T11:23:52Z</dcterms:modified>
  <cp:category/>
  <cp:version/>
  <cp:contentType/>
  <cp:contentStatus/>
</cp:coreProperties>
</file>